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19425" windowHeight="10560"/>
  </bookViews>
  <sheets>
    <sheet name="E010 CTM 2023" sheetId="1" r:id="rId1"/>
  </sheets>
  <definedNames>
    <definedName name="_xlnm._FilterDatabase" localSheetId="0" hidden="1">'E010 CTM 2023'!#REF!</definedName>
    <definedName name="_xlnm.Print_Area" localSheetId="0">'E010 CTM 2023'!$A$1:$S$99</definedName>
    <definedName name="_xlnm.Print_Titles" localSheetId="0">'E010 CTM 2023'!$12:$13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7" i="1" l="1"/>
  <c r="E82" i="1" s="1"/>
  <c r="D82" i="1"/>
  <c r="H82" i="1" s="1"/>
  <c r="H85" i="1"/>
  <c r="E69" i="1"/>
  <c r="D69" i="1"/>
  <c r="H72" i="1"/>
  <c r="H74" i="1"/>
  <c r="D56" i="1"/>
  <c r="H56" i="1" s="1"/>
  <c r="E56" i="1"/>
  <c r="H61" i="1"/>
  <c r="H59" i="1"/>
  <c r="E43" i="1"/>
  <c r="D43" i="1"/>
  <c r="H46" i="1"/>
  <c r="H48" i="1"/>
  <c r="E30" i="1"/>
  <c r="D30" i="1"/>
  <c r="H33" i="1"/>
  <c r="H35" i="1"/>
  <c r="E22" i="1"/>
  <c r="E17" i="1" s="1"/>
  <c r="D17" i="1"/>
  <c r="H20" i="1"/>
  <c r="F85" i="1"/>
  <c r="F74" i="1"/>
  <c r="F72" i="1"/>
  <c r="F61" i="1"/>
  <c r="F59" i="1"/>
  <c r="F48" i="1"/>
  <c r="F46" i="1"/>
  <c r="F35" i="1"/>
  <c r="F33" i="1"/>
  <c r="F22" i="1"/>
  <c r="F20" i="1"/>
  <c r="H30" i="1" l="1"/>
  <c r="H43" i="1"/>
  <c r="J44" i="1" s="1"/>
  <c r="H69" i="1"/>
  <c r="J70" i="1" s="1"/>
  <c r="H87" i="1"/>
  <c r="F69" i="1"/>
  <c r="J57" i="1"/>
  <c r="F56" i="1"/>
  <c r="J31" i="1"/>
  <c r="H22" i="1"/>
  <c r="H17" i="1"/>
  <c r="J18" i="1" s="1"/>
  <c r="F17" i="1"/>
  <c r="J83" i="1"/>
  <c r="F82" i="1"/>
  <c r="F43" i="1"/>
  <c r="F30" i="1"/>
  <c r="F87" i="1"/>
</calcChain>
</file>

<file path=xl/comments1.xml><?xml version="1.0" encoding="utf-8"?>
<comments xmlns="http://schemas.openxmlformats.org/spreadsheetml/2006/main">
  <authors>
    <author>LUIS JIMENEZ</author>
  </authors>
  <commentList>
    <comment ref="D5" authorId="0">
      <text>
        <r>
          <rPr>
            <b/>
            <sz val="20"/>
            <color indexed="81"/>
            <rFont val="Tahoma"/>
            <family val="2"/>
          </rPr>
          <t xml:space="preserve">
INGRESAR PERÍODO DE CUMPLIMIENTO</t>
        </r>
      </text>
    </comment>
    <comment ref="D9" authorId="0">
      <text>
        <r>
          <rPr>
            <b/>
            <sz val="16"/>
            <color indexed="81"/>
            <rFont val="Tahoma"/>
            <family val="2"/>
          </rPr>
          <t xml:space="preserve">
</t>
        </r>
        <r>
          <rPr>
            <b/>
            <sz val="20"/>
            <color indexed="81"/>
            <rFont val="Tahoma"/>
            <family val="2"/>
          </rPr>
          <t>INGRESAR NOMBRE DE LA ENTIDAD</t>
        </r>
      </text>
    </comment>
    <comment ref="J18" authorId="0">
      <text>
        <r>
          <rPr>
            <b/>
            <sz val="22"/>
            <color indexed="81"/>
            <rFont val="Tahoma"/>
            <family val="2"/>
          </rPr>
          <t>Instrucciones de llenado de las Explicaciones a las variaciones (aplica a todos los indicadores):
1.- El color de la semaforización se establece de acuerdo a los siguientes rangos PARA INDICADORES ASCENDENTES:
Verde:      95 % &lt;= X &lt;= 105%
Amarillo:  90 % &lt;= X &lt; 95%    ó   105% &lt; X &lt;= 110%  
Rojo:        X &lt; 90%  ó  X &gt;110%
2.- Si hay variaciones (semáforo amarillo o rojo) en el indicador o en alguna de las variables deberá proporcionar:
    a) CAUSA (Causas de las variaciones Máximo 5 renglones): Las explicaciones deberán ser con respecto al accionar institucional no a los valores numéricos.
    b) Efecto (consecuencias institucionales o daño a la población)
    c) Acciones para cumplir la meta
3.- Si el semáforo es verde en el indicador pero existen variaciones en variables deberá registrar:
    a) CAUSA (Causas de las variaciones Máximo 5 renglones): Las explicaciones deberán ser con respecto al accionar institucional no a los valores numéricos.
    b) EFECTO (consecuencias institucionales o daño a la población)
    c) Acciones para cumplir la meta
4.- Si el semáforo es verde tanto en indicador como en variables se deberán proporcionar sólo la CAUSA y EFECTO POSITIVO
5.- Si no hay metas programadas, no se puede reportar avance, pero si se pueden incluir explicaciones de lo intitucionalmente logrado.</t>
        </r>
      </text>
    </comment>
    <comment ref="E22" authorId="0">
      <text>
        <r>
          <rPr>
            <b/>
            <sz val="20"/>
            <color indexed="81"/>
            <rFont val="Tahoma"/>
            <family val="2"/>
          </rPr>
          <t>ESTA VARIABLE ES PROGRAMADA Y NO PUEDE CAMBIAR</t>
        </r>
      </text>
    </comment>
    <comment ref="E87" authorId="0">
      <text>
        <r>
          <rPr>
            <b/>
            <sz val="20"/>
            <color indexed="81"/>
            <rFont val="Tahoma"/>
            <family val="2"/>
          </rPr>
          <t>ESTA VARIABLE ES PROGRAMADA Y NO PUEDE CAMBIAR</t>
        </r>
      </text>
    </comment>
  </commentList>
</comments>
</file>

<file path=xl/sharedStrings.xml><?xml version="1.0" encoding="utf-8"?>
<sst xmlns="http://schemas.openxmlformats.org/spreadsheetml/2006/main" count="182" uniqueCount="76">
  <si>
    <t>COMISION COORDINADORA DE INSTITUTOS NACIONALES DE SALUD</t>
  </si>
  <si>
    <t>Y HOSPITALES DE ALTA ESPECIALIDAD</t>
  </si>
  <si>
    <t>MATRIZ DE INDICADORES PARA RESULTADOS (MIR)</t>
  </si>
  <si>
    <t>"FORMACIÓN Y CPACITACIÓN DE RECURSOS HUMANOS PARA LA SALUD"</t>
  </si>
  <si>
    <t>Clave entidad/unidad:</t>
  </si>
  <si>
    <t>Entidad/unidad:</t>
  </si>
  <si>
    <t>CAPACITACIÓN TÉCNICO MÉDICA</t>
  </si>
  <si>
    <t>No.
de 
Ind.</t>
  </si>
  <si>
    <t>DEFINICION DEL INDICADOR</t>
  </si>
  <si>
    <t>META</t>
  </si>
  <si>
    <t>VARIACIÓN</t>
  </si>
  <si>
    <t>EXPLICACIÓN DE VARIACIONES</t>
  </si>
  <si>
    <t>ORIGINAL</t>
  </si>
  <si>
    <t>ALCANZADO</t>
  </si>
  <si>
    <t>ABSOLUTA</t>
  </si>
  <si>
    <t>%</t>
  </si>
  <si>
    <t>(1)</t>
  </si>
  <si>
    <t>(2)</t>
  </si>
  <si>
    <t>(2) - (1)</t>
  </si>
  <si>
    <t>(2/1) X 100</t>
  </si>
  <si>
    <t>INDICADOR</t>
  </si>
  <si>
    <t>Porcentaje de servidores públicos capacitados
FÓRMULA: VARIABLE1 / VARIABLE2 X 100</t>
  </si>
  <si>
    <t xml:space="preserve">VARIABLE 1 </t>
  </si>
  <si>
    <t>Número de servidores públicos capacitados</t>
  </si>
  <si>
    <t>VARIABLE 2</t>
  </si>
  <si>
    <t xml:space="preserve">Número total de servidores públicos programados para capacitarse en el periodo
</t>
  </si>
  <si>
    <t xml:space="preserve">Número de servidores públicos que adquieren mayores conocimientos a través de capacitación técnico-médica </t>
  </si>
  <si>
    <t>Número de servidores públicos inscritos en acciones de capacitación técnico-médica</t>
  </si>
  <si>
    <t>Porcentaje de Eventos de Capacitación realizados satisfactoriamente en materia técnico-médica
FÓRMULA: VARIABLE1 / VARIABLE2 X 100</t>
  </si>
  <si>
    <t>Porcentaje de temas en materia técnico-médica contratados en el Programa Anual de Capacitación (PAC)
FÓRMULA: VARIABLE1 / VARIABLE2 X 100</t>
  </si>
  <si>
    <t>Número de temas en materia Técnico-Médica contratados incluidos en el PAC</t>
  </si>
  <si>
    <t>Número de temas en materia Técnico-Médica programados para contratarse que se incluyeron en el PAC</t>
  </si>
  <si>
    <t xml:space="preserve">Número de Eventos de Capacitación en materia 
Técnico-Médica realizados satisfactoriamente
</t>
  </si>
  <si>
    <t>Porcentaje del presupuesto destinado a capacitación técnico-médica respecto al total ejercido por la institución
FÓRMULA: VARIABLE1 / VARIABLE2 X 100</t>
  </si>
  <si>
    <t>Presupuesto institucional destinado a capacitación técnico médica</t>
  </si>
  <si>
    <t>Presupuesto institucional total ejercido</t>
  </si>
  <si>
    <t>Porcentaje de temas identificados en materia técnico-médica que se integran 
al Programa Anual de Capacitación
FÓRMULA: VARIABLE1 / VARIABLE2 X 100</t>
  </si>
  <si>
    <t xml:space="preserve">Número de temas en materia técnico-médica incluidos en el Programa Anual de Capacitación </t>
  </si>
  <si>
    <t xml:space="preserve">Número de temas detectados en materia técnico-médica que se apegan a las funciones de los servidores públicos </t>
  </si>
  <si>
    <t>Porcentaje de servidores públicos que acreditan cursos de capacitación técnico-médica
FÓRMULA: VARIABLE1 / VARIABLE2 X 100</t>
  </si>
  <si>
    <t xml:space="preserve">Número total de Eventos de Capacitación en materia Técnico-Médica realizados hasta su conclusión en el periodo de evaluación </t>
  </si>
  <si>
    <t>AUTORIZÓ</t>
  </si>
  <si>
    <t>NOTA: FAVOR DE ENVIAR ESTE FORMATO EN EXCEL Y ESCANEADO AL MOMENTO DE SU ENTREGA A LA CCINSHAE Y
RUBRICAR CADA UNA DE LAS HOJAS</t>
  </si>
  <si>
    <t>REVISÓ Y RECIBIÓ DE CONFORMIDAD</t>
  </si>
  <si>
    <t xml:space="preserve">TITULAR DE ÁREA PLANEACÓN O EQUIVALENTE(NOMBRE Y FIRMA)
</t>
  </si>
  <si>
    <t>DIRECTOR GENERAL O EQUIVALENTE (NOMBE Y FIRMA)</t>
  </si>
  <si>
    <t>TITULARA DEL ÁREA SUSTANTIVA (NOMBRE Y FIRMA)</t>
  </si>
  <si>
    <t>ELABORÓ Y VALIDÓ</t>
  </si>
  <si>
    <t xml:space="preserve">DEBIDO A:    1/ 4/ </t>
  </si>
  <si>
    <t>CAUSA</t>
  </si>
  <si>
    <t>EFECTO</t>
  </si>
  <si>
    <t>CAUSA DE LAS VARIACIONES DE LA VARIABLE 2 ALCANZADA CON RESPECTO DE LA VARIABLE DOS PROGRAMADA</t>
  </si>
  <si>
    <t xml:space="preserve">ACCIONES PARA LOGRAR LA REGULARIZACIÓN (VERIFICABLES O AUDITABLES) EN EL CUMPLIMIENTO DE METAS </t>
  </si>
  <si>
    <t>EVALUACIÓN DE CUMPLIMIENTO DE METAS PERÍODO ENERO - DICIEMBRE 2023</t>
  </si>
  <si>
    <t>NBU</t>
  </si>
  <si>
    <t>HOSPITAL REGIONAL DE ALTA ESPECIALIDAD DE IXTAPALUCA</t>
  </si>
  <si>
    <t>GILBERTO ADRIÁN GASCA LÓPEZ</t>
  </si>
  <si>
    <t>GUSTAVO ACOSTA ALTAMIRANO</t>
  </si>
  <si>
    <t>ALMA ROSA SANCHEZ CONEJO</t>
  </si>
  <si>
    <t xml:space="preserve">El efecto es positivo para los profesionales de la salud porque permite que cuenten con las herramientas, capacidades y habilidades necesarias para una atención eficiente. </t>
  </si>
  <si>
    <t>No existe variación de la variable dos programada con relación a la variable 2 alcanzada ya que se manejo el mismo número  de participantes.</t>
  </si>
  <si>
    <t>Se deberán considerar los diversos factores que incidieron en el incumplimiento de la meta para preveer dichas situaciones en los posteriores eventos de capacitación.</t>
  </si>
  <si>
    <t>El indicador al cierre del período enero septiembre de 2023 registró un alcanzado de 3 eventos de un programado de 3, esto debido a que se tuvo que realizar reprogramaciones.</t>
  </si>
  <si>
    <t>Se deberán considerar los diversos factores que incidieron en la reprogramación de eventos de capacitación para evitar que se tenga que estar ajustando el calendario de capacitación.</t>
  </si>
  <si>
    <t>Las causas de la variación de la variable dos programada con relación a la variable 2 alcanzada se deriva de adecuaciones presupuestales que se han tenido.</t>
  </si>
  <si>
    <t xml:space="preserve">LA META SE CUMPLIÓ Y NO EXISTEN VARIACIONES EN LAS VARIABLES YA QUE SE LLEVARON A CABO LOS PRINCIPALES TEMAS IDENTIFCADOS Y QUE FUERON INCLUIDOS EN EL PROGRAMA ANUAL DE CAPACITACIÓN.
</t>
  </si>
  <si>
    <t xml:space="preserve">El efecto es positivo para los profesionales de la salud porque les permite que cuenten con las herramientas, capacidades y habilidades necesarias para una atención eficiente. </t>
  </si>
  <si>
    <t>No existe variación en la variable 2 programada con respecto a la alcanzada</t>
  </si>
  <si>
    <t>LAS ACCIONES QUE SE REALIZARON DURANTE EL PERIODO PERMITIERON ALCANZAR EL CUMPLIMIENTO DE LA META, POR LO QUE SE CONTINUARÁ PARTICIPANDO ACTIVAMENTE CON LAS DIVERSAS ÁREAS PARA SEGUIR DETECTANDO OPORTUNAMENTE LOS TEMAS PRIORITARIOS.</t>
  </si>
  <si>
    <t>El efecto es positivo ya que se da cumplimiento al programa anual de capacitación.</t>
  </si>
  <si>
    <t>No existe variación en la variable 2 programada con respecto a la variable 2 alcanzada.</t>
  </si>
  <si>
    <t xml:space="preserve">Se dará seguimiento para poder llevar a cabo la ejecución de los temas detectados como prioritarios que fortalezcan las funciones de los trabajadores del HRAEI. </t>
  </si>
  <si>
    <t>El indicador al cierre del período registró un alcanzado de 2 temas para capacitación de un programado de 2, lograndose la meta conforme a los temas planteados.</t>
  </si>
  <si>
    <t>El indicador al cierre del período registró un alcanzado de 234,366 ejercido para capacitación de un programado de 450,000, esto debido a que no se contó con más presupuesto.</t>
  </si>
  <si>
    <t>Las causas de la variación de la variable dos programada con relación a la variable 2 alcanzada que pasó de 9 a 8 eventos fue debido a reprogramación que se tuvo que realizar derivada de las cargas de trabajoque no se contó con mayor presupuesto.</t>
  </si>
  <si>
    <t>El indicador al cierre del período registró un alcanzado de 90 servidores público de un programado de 95, esto debido a que no realizaron o concluyeron la capacitación.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</si>
</sst>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sz val="10"/>
      <name val="Arial"/>
      <family val="2"/>
    </font>
    <font>
      <b/>
      <sz val="16"/>
      <name val="Arial"/>
      <family val="2"/>
    </font>
    <font>
      <b/>
      <sz val="14"/>
      <name val="Arial"/>
      <family val="2"/>
    </font>
    <font>
      <b/>
      <sz val="22"/>
      <color theme="1"/>
      <name val="Calibri"/>
      <family val="2"/>
      <scheme val="minor"/>
    </font>
    <font>
      <b/>
      <sz val="28"/>
      <name val="Arial"/>
      <family val="2"/>
    </font>
    <font>
      <b/>
      <sz val="26"/>
      <name val="Arial"/>
      <family val="2"/>
    </font>
    <font>
      <b/>
      <sz val="26"/>
      <color theme="1"/>
      <name val="Calibri"/>
      <family val="2"/>
      <scheme val="minor"/>
    </font>
    <font>
      <b/>
      <sz val="24"/>
      <color theme="1"/>
      <name val="Calibri"/>
      <family val="2"/>
      <scheme val="minor"/>
    </font>
    <font>
      <sz val="16"/>
      <name val="Arial"/>
      <family val="2"/>
    </font>
    <font>
      <b/>
      <sz val="26"/>
      <color theme="1"/>
      <name val="Arial"/>
      <family val="2"/>
    </font>
    <font>
      <b/>
      <sz val="18"/>
      <name val="Arial"/>
      <family val="2"/>
    </font>
    <font>
      <sz val="18"/>
      <color theme="1"/>
      <name val="Calibri"/>
      <family val="2"/>
      <scheme val="minor"/>
    </font>
    <font>
      <sz val="18"/>
      <name val="Arial"/>
      <family val="2"/>
    </font>
    <font>
      <b/>
      <sz val="20"/>
      <color indexed="81"/>
      <name val="Tahoma"/>
      <family val="2"/>
    </font>
    <font>
      <b/>
      <sz val="16"/>
      <color indexed="81"/>
      <name val="Tahoma"/>
      <family val="2"/>
    </font>
    <font>
      <b/>
      <sz val="22"/>
      <color indexed="81"/>
      <name val="Tahoma"/>
      <family val="2"/>
    </font>
    <font>
      <sz val="24"/>
      <color theme="1"/>
      <name val="Calibri"/>
      <family val="2"/>
      <scheme val="minor"/>
    </font>
    <font>
      <b/>
      <u/>
      <sz val="18"/>
      <name val="Arial"/>
      <family val="2"/>
    </font>
    <font>
      <b/>
      <sz val="24"/>
      <color theme="0"/>
      <name val="Arial"/>
      <family val="2"/>
    </font>
    <font>
      <b/>
      <sz val="24"/>
      <color theme="0"/>
      <name val="Calibri"/>
      <family val="2"/>
      <scheme val="minor"/>
    </font>
    <font>
      <b/>
      <sz val="26"/>
      <color theme="0"/>
      <name val="Calibri"/>
      <family val="2"/>
      <scheme val="minor"/>
    </font>
    <font>
      <b/>
      <sz val="36"/>
      <color theme="0"/>
      <name val="Arial"/>
      <family val="2"/>
    </font>
    <font>
      <b/>
      <sz val="36"/>
      <color theme="0"/>
      <name val="Calibri"/>
      <family val="2"/>
      <scheme val="minor"/>
    </font>
    <font>
      <b/>
      <sz val="48"/>
      <color theme="0"/>
      <name val="Arial"/>
      <family val="2"/>
    </font>
    <font>
      <sz val="36"/>
      <color theme="0"/>
      <name val="Calibri"/>
      <family val="2"/>
      <scheme val="minor"/>
    </font>
    <font>
      <b/>
      <sz val="36"/>
      <name val="Calibri"/>
      <family val="2"/>
      <scheme val="minor"/>
    </font>
    <font>
      <b/>
      <sz val="28"/>
      <color theme="0"/>
      <name val="Calibri"/>
      <family val="2"/>
      <scheme val="minor"/>
    </font>
  </fonts>
  <fills count="8">
    <fill>
      <patternFill patternType="none"/>
    </fill>
    <fill>
      <patternFill patternType="gray125"/>
    </fill>
    <fill>
      <patternFill patternType="solid">
        <fgColor rgb="FF00FFFF"/>
        <bgColor indexed="64"/>
      </patternFill>
    </fill>
    <fill>
      <patternFill patternType="solid">
        <fgColor theme="0"/>
        <bgColor indexed="64"/>
      </patternFill>
    </fill>
    <fill>
      <patternFill patternType="solid">
        <fgColor rgb="FFC0000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59999389629810485"/>
        <bgColor indexed="64"/>
      </patternFill>
    </fill>
  </fills>
  <borders count="38">
    <border>
      <left/>
      <right/>
      <top/>
      <bottom/>
      <diagonal/>
    </border>
    <border>
      <left/>
      <right/>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s>
  <cellStyleXfs count="2">
    <xf numFmtId="0" fontId="0" fillId="0" borderId="0"/>
    <xf numFmtId="0" fontId="1" fillId="0" borderId="0"/>
  </cellStyleXfs>
  <cellXfs count="124">
    <xf numFmtId="0" fontId="0" fillId="0" borderId="0" xfId="0"/>
    <xf numFmtId="0" fontId="12" fillId="0" borderId="0" xfId="0" applyFont="1"/>
    <xf numFmtId="0" fontId="3" fillId="0" borderId="3" xfId="0" applyFont="1" applyBorder="1" applyAlignment="1">
      <alignment vertical="center"/>
    </xf>
    <xf numFmtId="0" fontId="3" fillId="0" borderId="0" xfId="0" applyFont="1" applyAlignment="1">
      <alignment vertical="center"/>
    </xf>
    <xf numFmtId="0" fontId="0" fillId="3" borderId="20" xfId="0" applyFill="1" applyBorder="1"/>
    <xf numFmtId="0" fontId="0" fillId="3" borderId="0" xfId="0" applyFill="1"/>
    <xf numFmtId="0" fontId="0" fillId="3" borderId="21" xfId="0" applyFill="1" applyBorder="1"/>
    <xf numFmtId="0" fontId="7" fillId="3" borderId="0" xfId="0" applyFont="1" applyFill="1" applyAlignment="1">
      <alignment horizontal="center" vertical="center" wrapText="1"/>
    </xf>
    <xf numFmtId="0" fontId="7" fillId="3" borderId="0" xfId="0" applyFont="1" applyFill="1" applyAlignment="1">
      <alignment horizontal="center" vertical="center"/>
    </xf>
    <xf numFmtId="0" fontId="11" fillId="3" borderId="0" xfId="0" applyFont="1" applyFill="1"/>
    <xf numFmtId="0" fontId="12" fillId="3" borderId="0" xfId="0" applyFont="1" applyFill="1"/>
    <xf numFmtId="0" fontId="11" fillId="3" borderId="0" xfId="0" applyFont="1" applyFill="1" applyAlignment="1">
      <alignment horizontal="right"/>
    </xf>
    <xf numFmtId="0" fontId="11" fillId="3" borderId="1" xfId="0" applyFont="1" applyFill="1" applyBorder="1" applyProtection="1">
      <protection locked="0"/>
    </xf>
    <xf numFmtId="0" fontId="11" fillId="3" borderId="2" xfId="0" applyFont="1" applyFill="1" applyBorder="1"/>
    <xf numFmtId="0" fontId="13" fillId="3" borderId="0" xfId="1" applyFont="1" applyFill="1"/>
    <xf numFmtId="0" fontId="11" fillId="3" borderId="0" xfId="1" applyFont="1" applyFill="1"/>
    <xf numFmtId="0" fontId="20" fillId="4" borderId="11" xfId="0" applyFont="1" applyFill="1" applyBorder="1" applyAlignment="1">
      <alignment horizontal="center"/>
    </xf>
    <xf numFmtId="49" fontId="20" fillId="4" borderId="11" xfId="0" applyNumberFormat="1" applyFont="1" applyFill="1" applyBorder="1" applyAlignment="1">
      <alignment horizontal="center" vertical="center"/>
    </xf>
    <xf numFmtId="0" fontId="25" fillId="2" borderId="18" xfId="0" applyFont="1" applyFill="1" applyBorder="1"/>
    <xf numFmtId="0" fontId="25" fillId="2" borderId="19" xfId="0" applyFont="1" applyFill="1" applyBorder="1"/>
    <xf numFmtId="0" fontId="5" fillId="6" borderId="36" xfId="0" applyFont="1" applyFill="1" applyBorder="1" applyAlignment="1">
      <alignment horizontal="center" vertical="center"/>
    </xf>
    <xf numFmtId="0" fontId="5" fillId="6" borderId="0" xfId="0" applyFont="1" applyFill="1" applyAlignment="1">
      <alignment horizontal="center" vertical="center"/>
    </xf>
    <xf numFmtId="49" fontId="27" fillId="5" borderId="14" xfId="0" applyNumberFormat="1" applyFont="1" applyFill="1" applyBorder="1" applyAlignment="1">
      <alignment horizontal="left" vertical="top" wrapText="1"/>
    </xf>
    <xf numFmtId="49" fontId="27" fillId="5" borderId="15" xfId="0" applyNumberFormat="1" applyFont="1" applyFill="1" applyBorder="1" applyAlignment="1">
      <alignment horizontal="left" vertical="top" wrapText="1"/>
    </xf>
    <xf numFmtId="49" fontId="27" fillId="5" borderId="29" xfId="0" applyNumberFormat="1" applyFont="1" applyFill="1" applyBorder="1" applyAlignment="1">
      <alignment horizontal="left" vertical="top" wrapText="1"/>
    </xf>
    <xf numFmtId="49" fontId="4" fillId="0" borderId="30" xfId="0" applyNumberFormat="1" applyFont="1" applyBorder="1" applyAlignment="1" applyProtection="1">
      <alignment horizontal="left" vertical="center" wrapText="1"/>
      <protection locked="0"/>
    </xf>
    <xf numFmtId="49" fontId="4" fillId="0" borderId="31" xfId="0" applyNumberFormat="1" applyFont="1" applyBorder="1" applyAlignment="1" applyProtection="1">
      <alignment horizontal="left" vertical="center" wrapText="1"/>
      <protection locked="0"/>
    </xf>
    <xf numFmtId="49" fontId="4" fillId="0" borderId="32" xfId="0" applyNumberFormat="1" applyFont="1" applyBorder="1" applyAlignment="1" applyProtection="1">
      <alignment horizontal="left" vertical="center" wrapText="1"/>
      <protection locked="0"/>
    </xf>
    <xf numFmtId="164" fontId="7" fillId="0" borderId="11" xfId="0" applyNumberFormat="1" applyFont="1" applyBorder="1" applyAlignment="1">
      <alignment horizontal="center" vertical="center" wrapText="1"/>
    </xf>
    <xf numFmtId="3" fontId="7" fillId="2" borderId="11" xfId="0" applyNumberFormat="1" applyFont="1" applyFill="1" applyBorder="1" applyAlignment="1">
      <alignment horizontal="center" vertical="center" wrapText="1"/>
    </xf>
    <xf numFmtId="3" fontId="7" fillId="2" borderId="11" xfId="0" applyNumberFormat="1" applyFont="1" applyFill="1" applyBorder="1" applyAlignment="1" applyProtection="1">
      <alignment horizontal="center" vertical="center" wrapText="1"/>
      <protection locked="0"/>
    </xf>
    <xf numFmtId="0" fontId="6" fillId="0" borderId="11" xfId="0" applyFont="1" applyBorder="1" applyAlignment="1">
      <alignment horizontal="center" vertical="center" wrapText="1"/>
    </xf>
    <xf numFmtId="0" fontId="9" fillId="0" borderId="11" xfId="1" applyFont="1" applyBorder="1" applyAlignment="1">
      <alignment horizontal="center" vertical="center"/>
    </xf>
    <xf numFmtId="0" fontId="5" fillId="6" borderId="37"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18" xfId="0" applyFont="1" applyFill="1" applyBorder="1" applyAlignment="1">
      <alignment horizontal="center" vertical="center"/>
    </xf>
    <xf numFmtId="0" fontId="8" fillId="6" borderId="14"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8" fillId="6" borderId="29" xfId="0" applyFont="1" applyFill="1" applyBorder="1" applyAlignment="1">
      <alignment horizontal="left" vertical="center" wrapText="1"/>
    </xf>
    <xf numFmtId="0" fontId="9" fillId="0" borderId="8" xfId="1" applyFont="1" applyBorder="1" applyAlignment="1">
      <alignment horizontal="center" vertical="center"/>
    </xf>
    <xf numFmtId="0" fontId="9" fillId="0" borderId="13" xfId="1" applyFont="1" applyBorder="1" applyAlignment="1">
      <alignment horizontal="center" vertical="center"/>
    </xf>
    <xf numFmtId="0" fontId="10" fillId="0" borderId="11" xfId="0" applyFont="1" applyBorder="1" applyAlignment="1">
      <alignment horizontal="left" vertical="center" wrapText="1"/>
    </xf>
    <xf numFmtId="3" fontId="7" fillId="0" borderId="11" xfId="0" applyNumberFormat="1" applyFont="1" applyBorder="1" applyAlignment="1" applyProtection="1">
      <alignment horizontal="center" vertical="center" wrapText="1"/>
      <protection locked="0"/>
    </xf>
    <xf numFmtId="164" fontId="7" fillId="0" borderId="9"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164" fontId="7" fillId="0" borderId="7" xfId="0" applyNumberFormat="1" applyFont="1" applyBorder="1" applyAlignment="1">
      <alignment horizontal="center" vertical="center" wrapText="1"/>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19" fillId="4" borderId="22" xfId="0" applyFont="1" applyFill="1" applyBorder="1" applyAlignment="1">
      <alignment horizontal="center" wrapText="1"/>
    </xf>
    <xf numFmtId="0" fontId="19" fillId="4" borderId="26" xfId="0" applyFont="1" applyFill="1" applyBorder="1" applyAlignment="1">
      <alignment horizontal="center"/>
    </xf>
    <xf numFmtId="0" fontId="19" fillId="4" borderId="27" xfId="0" applyFont="1" applyFill="1" applyBorder="1" applyAlignment="1">
      <alignment horizontal="center"/>
    </xf>
    <xf numFmtId="0" fontId="20" fillId="4" borderId="11" xfId="0" applyFont="1" applyFill="1" applyBorder="1" applyAlignment="1">
      <alignment horizontal="center"/>
    </xf>
    <xf numFmtId="49" fontId="20" fillId="4" borderId="11" xfId="0" applyNumberFormat="1" applyFont="1" applyFill="1" applyBorder="1" applyAlignment="1">
      <alignment horizontal="center" vertical="center"/>
    </xf>
    <xf numFmtId="49" fontId="21" fillId="5" borderId="14" xfId="0" applyNumberFormat="1" applyFont="1" applyFill="1" applyBorder="1" applyAlignment="1">
      <alignment horizontal="left" vertical="top" wrapText="1"/>
    </xf>
    <xf numFmtId="49" fontId="21" fillId="5" borderId="15" xfId="0" applyNumberFormat="1" applyFont="1" applyFill="1" applyBorder="1" applyAlignment="1">
      <alignment horizontal="left" vertical="top" wrapText="1"/>
    </xf>
    <xf numFmtId="49" fontId="21" fillId="5" borderId="29" xfId="0" applyNumberFormat="1" applyFont="1" applyFill="1" applyBorder="1" applyAlignment="1">
      <alignment horizontal="left" vertical="top" wrapText="1"/>
    </xf>
    <xf numFmtId="0" fontId="6" fillId="0" borderId="11" xfId="0" applyFont="1" applyBorder="1" applyAlignment="1">
      <alignment horizontal="left" vertical="center" wrapText="1"/>
    </xf>
    <xf numFmtId="3" fontId="7" fillId="0" borderId="8" xfId="0" applyNumberFormat="1" applyFont="1" applyBorder="1" applyAlignment="1" applyProtection="1">
      <alignment horizontal="center" vertical="center" wrapText="1"/>
      <protection locked="0"/>
    </xf>
    <xf numFmtId="3" fontId="7" fillId="0" borderId="13" xfId="0" applyNumberFormat="1" applyFont="1" applyBorder="1" applyAlignment="1" applyProtection="1">
      <alignment horizontal="center" vertical="center" wrapText="1"/>
      <protection locked="0"/>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164" fontId="7" fillId="0" borderId="8" xfId="0" applyNumberFormat="1" applyFont="1" applyBorder="1" applyAlignment="1">
      <alignment horizontal="center" vertical="center" wrapText="1"/>
    </xf>
    <xf numFmtId="164" fontId="7" fillId="0" borderId="12" xfId="0" applyNumberFormat="1" applyFont="1" applyBorder="1" applyAlignment="1">
      <alignment horizontal="center" vertical="center" wrapText="1"/>
    </xf>
    <xf numFmtId="164" fontId="7" fillId="0" borderId="13" xfId="0" applyNumberFormat="1" applyFont="1" applyBorder="1" applyAlignment="1">
      <alignment horizontal="center" vertical="center" wrapText="1"/>
    </xf>
    <xf numFmtId="0" fontId="2" fillId="0" borderId="8"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0" fontId="6" fillId="0" borderId="8" xfId="0" applyFont="1" applyBorder="1" applyAlignment="1">
      <alignment horizontal="left" vertical="center" wrapText="1"/>
    </xf>
    <xf numFmtId="0" fontId="6" fillId="0" borderId="13" xfId="0" applyFont="1" applyBorder="1" applyAlignment="1">
      <alignment horizontal="left" vertical="center" wrapText="1"/>
    </xf>
    <xf numFmtId="0" fontId="26" fillId="2" borderId="1" xfId="0" applyFont="1" applyFill="1" applyBorder="1" applyAlignment="1">
      <alignment horizontal="center" vertical="center" wrapText="1"/>
    </xf>
    <xf numFmtId="0" fontId="26" fillId="2" borderId="1" xfId="0" applyFont="1" applyFill="1" applyBorder="1" applyAlignment="1">
      <alignment horizontal="center" vertical="center"/>
    </xf>
    <xf numFmtId="0" fontId="11" fillId="6" borderId="16"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2" xfId="0" applyFont="1" applyFill="1" applyBorder="1" applyAlignment="1">
      <alignment horizontal="left" vertical="center" wrapText="1"/>
    </xf>
    <xf numFmtId="0" fontId="11" fillId="6" borderId="17" xfId="0" applyFont="1" applyFill="1" applyBorder="1" applyAlignment="1">
      <alignment horizontal="left" vertical="center" wrapText="1"/>
    </xf>
    <xf numFmtId="0" fontId="17" fillId="3" borderId="0" xfId="0" applyFont="1" applyFill="1" applyAlignment="1" applyProtection="1">
      <alignment horizontal="center"/>
      <protection locked="0"/>
    </xf>
    <xf numFmtId="0" fontId="23" fillId="4" borderId="23"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17" xfId="0" applyFont="1" applyFill="1" applyBorder="1" applyAlignment="1">
      <alignment horizontal="center" vertical="center"/>
    </xf>
    <xf numFmtId="0" fontId="23" fillId="4" borderId="3" xfId="0" applyFont="1" applyFill="1" applyBorder="1" applyAlignment="1">
      <alignment horizontal="center" vertical="center"/>
    </xf>
    <xf numFmtId="0" fontId="23" fillId="4" borderId="0" xfId="0" applyFont="1" applyFill="1" applyAlignment="1">
      <alignment horizontal="center" vertical="center"/>
    </xf>
    <xf numFmtId="0" fontId="23" fillId="4" borderId="21"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28" xfId="0" applyFont="1" applyFill="1" applyBorder="1" applyAlignment="1">
      <alignment horizontal="center" vertical="center"/>
    </xf>
    <xf numFmtId="0" fontId="7" fillId="3" borderId="0" xfId="0" applyFont="1" applyFill="1" applyAlignment="1" applyProtection="1">
      <alignment horizontal="center" vertical="center"/>
      <protection locked="0"/>
    </xf>
    <xf numFmtId="0" fontId="11" fillId="0" borderId="0" xfId="0" applyFont="1" applyAlignment="1">
      <alignment horizontal="center" vertical="center"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xf>
    <xf numFmtId="0" fontId="7" fillId="3" borderId="0" xfId="0" applyFont="1" applyFill="1" applyAlignment="1">
      <alignment horizontal="center"/>
    </xf>
    <xf numFmtId="0" fontId="22" fillId="4" borderId="23" xfId="0" applyFont="1" applyFill="1" applyBorder="1" applyAlignment="1">
      <alignment horizontal="center" vertical="center" wrapText="1"/>
    </xf>
    <xf numFmtId="0" fontId="22" fillId="4" borderId="24"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0" fillId="4" borderId="25" xfId="0" applyFont="1" applyFill="1" applyBorder="1" applyAlignment="1">
      <alignment horizontal="center"/>
    </xf>
    <xf numFmtId="0" fontId="11" fillId="6" borderId="33" xfId="0" applyFont="1" applyFill="1" applyBorder="1" applyAlignment="1">
      <alignment horizontal="left" vertical="center" wrapText="1"/>
    </xf>
    <xf numFmtId="0" fontId="11" fillId="6" borderId="1" xfId="0" applyFont="1" applyFill="1" applyBorder="1" applyAlignment="1">
      <alignment horizontal="left" vertical="center" wrapText="1"/>
    </xf>
    <xf numFmtId="0" fontId="11" fillId="6" borderId="34" xfId="0" applyFont="1" applyFill="1" applyBorder="1" applyAlignment="1">
      <alignment horizontal="left" vertical="center" wrapText="1"/>
    </xf>
    <xf numFmtId="0" fontId="11" fillId="6" borderId="35" xfId="0" applyFont="1" applyFill="1" applyBorder="1" applyAlignment="1">
      <alignment horizontal="left" vertical="center" wrapText="1"/>
    </xf>
    <xf numFmtId="0" fontId="5" fillId="7" borderId="36" xfId="0" applyFont="1" applyFill="1" applyBorder="1" applyAlignment="1">
      <alignment horizontal="center" vertical="center"/>
    </xf>
    <xf numFmtId="0" fontId="5" fillId="7" borderId="0" xfId="0" applyFont="1" applyFill="1" applyAlignment="1">
      <alignment horizontal="center" vertical="center"/>
    </xf>
    <xf numFmtId="0" fontId="11" fillId="3" borderId="0" xfId="0" applyFont="1" applyFill="1" applyAlignment="1">
      <alignment horizontal="center"/>
    </xf>
    <xf numFmtId="0" fontId="11" fillId="3" borderId="0" xfId="1" applyFont="1" applyFill="1" applyAlignment="1">
      <alignment horizontal="center"/>
    </xf>
    <xf numFmtId="0" fontId="12" fillId="3" borderId="0" xfId="0" applyFont="1" applyFill="1" applyAlignment="1">
      <alignment horizontal="center"/>
    </xf>
    <xf numFmtId="0" fontId="11" fillId="3" borderId="1" xfId="0" applyFont="1" applyFill="1" applyBorder="1" applyProtection="1">
      <protection locked="0"/>
    </xf>
    <xf numFmtId="0" fontId="12" fillId="3" borderId="1" xfId="0" applyFont="1" applyFill="1" applyBorder="1" applyProtection="1">
      <protection locked="0"/>
    </xf>
    <xf numFmtId="0" fontId="24" fillId="5" borderId="16" xfId="1" applyFont="1" applyFill="1" applyBorder="1" applyAlignment="1">
      <alignment horizontal="center" vertical="center"/>
    </xf>
    <xf numFmtId="0" fontId="24" fillId="5" borderId="2" xfId="1" applyFont="1" applyFill="1" applyBorder="1" applyAlignment="1">
      <alignment horizontal="center" vertical="center"/>
    </xf>
    <xf numFmtId="0" fontId="24" fillId="5" borderId="17" xfId="1" applyFont="1" applyFill="1" applyBorder="1" applyAlignment="1">
      <alignment horizontal="center" vertical="center"/>
    </xf>
    <xf numFmtId="0" fontId="24" fillId="5" borderId="18" xfId="1" applyFont="1" applyFill="1" applyBorder="1" applyAlignment="1">
      <alignment horizontal="center" vertical="center"/>
    </xf>
    <xf numFmtId="0" fontId="24" fillId="5" borderId="1" xfId="1" applyFont="1" applyFill="1" applyBorder="1" applyAlignment="1">
      <alignment horizontal="center" vertical="center"/>
    </xf>
    <xf numFmtId="0" fontId="24" fillId="5" borderId="19" xfId="1" applyFont="1" applyFill="1" applyBorder="1" applyAlignment="1">
      <alignment horizontal="center" vertical="center"/>
    </xf>
    <xf numFmtId="0" fontId="18" fillId="3" borderId="0" xfId="0" applyFont="1" applyFill="1" applyAlignment="1" applyProtection="1">
      <alignment horizontal="center"/>
      <protection locked="0"/>
    </xf>
    <xf numFmtId="0" fontId="10" fillId="0" borderId="8" xfId="0" applyFont="1" applyBorder="1" applyAlignment="1">
      <alignment horizontal="left" vertical="center" wrapText="1"/>
    </xf>
    <xf numFmtId="0" fontId="10" fillId="0" borderId="13" xfId="0" applyFont="1" applyBorder="1" applyAlignment="1">
      <alignment horizontal="left" vertical="center" wrapText="1"/>
    </xf>
    <xf numFmtId="0" fontId="7" fillId="3" borderId="0" xfId="0" applyFont="1" applyFill="1" applyAlignment="1">
      <alignment horizontal="center" vertical="center"/>
    </xf>
    <xf numFmtId="0" fontId="7" fillId="6" borderId="0" xfId="0" applyFont="1" applyFill="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857250</xdr:colOff>
      <xdr:row>0</xdr:row>
      <xdr:rowOff>238125</xdr:rowOff>
    </xdr:from>
    <xdr:to>
      <xdr:col>18</xdr:col>
      <xdr:colOff>5318414</xdr:colOff>
      <xdr:row>7</xdr:row>
      <xdr:rowOff>184871</xdr:rowOff>
    </xdr:to>
    <xdr:pic>
      <xdr:nvPicPr>
        <xdr:cNvPr id="2" name="Imagen 1">
          <a:extLst>
            <a:ext uri="{FF2B5EF4-FFF2-40B4-BE49-F238E27FC236}">
              <a16:creationId xmlns:a16="http://schemas.microsoft.com/office/drawing/2014/main" xmlns="" id="{2B62798F-D79A-42B6-942E-2C8DDBFA5F7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70750" y="238125"/>
          <a:ext cx="4461164" cy="225655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99"/>
  <sheetViews>
    <sheetView tabSelected="1" view="pageBreakPreview" zoomScale="30" zoomScaleNormal="55" zoomScaleSheetLayoutView="30" zoomScalePageLayoutView="40" workbookViewId="0">
      <selection activeCell="J25" sqref="J25:S25"/>
    </sheetView>
  </sheetViews>
  <sheetFormatPr baseColWidth="10" defaultRowHeight="15" x14ac:dyDescent="0.25"/>
  <cols>
    <col min="1" max="1" width="7.5703125" customWidth="1"/>
    <col min="2" max="2" width="17.5703125" customWidth="1"/>
    <col min="3" max="3" width="122.140625" customWidth="1"/>
    <col min="4" max="4" width="46.42578125" customWidth="1"/>
    <col min="5" max="5" width="46.85546875" customWidth="1"/>
    <col min="7" max="7" width="33.85546875" customWidth="1"/>
    <col min="9" max="9" width="17.140625" customWidth="1"/>
    <col min="10" max="10" width="43.42578125" customWidth="1"/>
    <col min="13" max="16" width="15.5703125" customWidth="1"/>
    <col min="17" max="17" width="17.42578125" customWidth="1"/>
    <col min="18" max="18" width="15.5703125" customWidth="1"/>
    <col min="19" max="19" width="91.5703125" customWidth="1"/>
    <col min="238" max="238" width="7.85546875" customWidth="1"/>
    <col min="239" max="239" width="15.5703125" customWidth="1"/>
    <col min="240" max="240" width="42.85546875" customWidth="1"/>
    <col min="241" max="241" width="26.140625" customWidth="1"/>
    <col min="242" max="242" width="14.140625" customWidth="1"/>
    <col min="243" max="243" width="10.5703125" customWidth="1"/>
    <col min="244" max="244" width="16.85546875" customWidth="1"/>
    <col min="245" max="245" width="10.5703125" customWidth="1"/>
    <col min="246" max="247" width="18.5703125" customWidth="1"/>
    <col min="248" max="249" width="10.5703125" customWidth="1"/>
    <col min="250" max="250" width="22.140625" customWidth="1"/>
    <col min="251" max="252" width="10.5703125" customWidth="1"/>
    <col min="253" max="253" width="19" customWidth="1"/>
    <col min="254" max="254" width="18.42578125" customWidth="1"/>
    <col min="255" max="256" width="17.42578125" customWidth="1"/>
    <col min="257" max="257" width="4.42578125" customWidth="1"/>
    <col min="258" max="258" width="19.42578125" customWidth="1"/>
    <col min="259" max="259" width="22.85546875" customWidth="1"/>
    <col min="261" max="261" width="12.5703125" bestFit="1" customWidth="1"/>
    <col min="494" max="494" width="7.85546875" customWidth="1"/>
    <col min="495" max="495" width="15.5703125" customWidth="1"/>
    <col min="496" max="496" width="42.85546875" customWidth="1"/>
    <col min="497" max="497" width="26.140625" customWidth="1"/>
    <col min="498" max="498" width="14.140625" customWidth="1"/>
    <col min="499" max="499" width="10.5703125" customWidth="1"/>
    <col min="500" max="500" width="16.85546875" customWidth="1"/>
    <col min="501" max="501" width="10.5703125" customWidth="1"/>
    <col min="502" max="503" width="18.5703125" customWidth="1"/>
    <col min="504" max="505" width="10.5703125" customWidth="1"/>
    <col min="506" max="506" width="22.140625" customWidth="1"/>
    <col min="507" max="508" width="10.5703125" customWidth="1"/>
    <col min="509" max="509" width="19" customWidth="1"/>
    <col min="510" max="510" width="18.42578125" customWidth="1"/>
    <col min="511" max="512" width="17.42578125" customWidth="1"/>
    <col min="513" max="513" width="4.42578125" customWidth="1"/>
    <col min="514" max="514" width="19.42578125" customWidth="1"/>
    <col min="515" max="515" width="22.85546875" customWidth="1"/>
    <col min="517" max="517" width="12.5703125" bestFit="1" customWidth="1"/>
    <col min="750" max="750" width="7.85546875" customWidth="1"/>
    <col min="751" max="751" width="15.5703125" customWidth="1"/>
    <col min="752" max="752" width="42.85546875" customWidth="1"/>
    <col min="753" max="753" width="26.140625" customWidth="1"/>
    <col min="754" max="754" width="14.140625" customWidth="1"/>
    <col min="755" max="755" width="10.5703125" customWidth="1"/>
    <col min="756" max="756" width="16.85546875" customWidth="1"/>
    <col min="757" max="757" width="10.5703125" customWidth="1"/>
    <col min="758" max="759" width="18.5703125" customWidth="1"/>
    <col min="760" max="761" width="10.5703125" customWidth="1"/>
    <col min="762" max="762" width="22.140625" customWidth="1"/>
    <col min="763" max="764" width="10.5703125" customWidth="1"/>
    <col min="765" max="765" width="19" customWidth="1"/>
    <col min="766" max="766" width="18.42578125" customWidth="1"/>
    <col min="767" max="768" width="17.42578125" customWidth="1"/>
    <col min="769" max="769" width="4.42578125" customWidth="1"/>
    <col min="770" max="770" width="19.42578125" customWidth="1"/>
    <col min="771" max="771" width="22.85546875" customWidth="1"/>
    <col min="773" max="773" width="12.5703125" bestFit="1" customWidth="1"/>
    <col min="1006" max="1006" width="7.85546875" customWidth="1"/>
    <col min="1007" max="1007" width="15.5703125" customWidth="1"/>
    <col min="1008" max="1008" width="42.85546875" customWidth="1"/>
    <col min="1009" max="1009" width="26.140625" customWidth="1"/>
    <col min="1010" max="1010" width="14.140625" customWidth="1"/>
    <col min="1011" max="1011" width="10.5703125" customWidth="1"/>
    <col min="1012" max="1012" width="16.85546875" customWidth="1"/>
    <col min="1013" max="1013" width="10.5703125" customWidth="1"/>
    <col min="1014" max="1015" width="18.5703125" customWidth="1"/>
    <col min="1016" max="1017" width="10.5703125" customWidth="1"/>
    <col min="1018" max="1018" width="22.140625" customWidth="1"/>
    <col min="1019" max="1020" width="10.5703125" customWidth="1"/>
    <col min="1021" max="1021" width="19" customWidth="1"/>
    <col min="1022" max="1022" width="18.42578125" customWidth="1"/>
    <col min="1023" max="1024" width="17.42578125" customWidth="1"/>
    <col min="1025" max="1025" width="4.42578125" customWidth="1"/>
    <col min="1026" max="1026" width="19.42578125" customWidth="1"/>
    <col min="1027" max="1027" width="22.85546875" customWidth="1"/>
    <col min="1029" max="1029" width="12.5703125" bestFit="1" customWidth="1"/>
    <col min="1262" max="1262" width="7.85546875" customWidth="1"/>
    <col min="1263" max="1263" width="15.5703125" customWidth="1"/>
    <col min="1264" max="1264" width="42.85546875" customWidth="1"/>
    <col min="1265" max="1265" width="26.140625" customWidth="1"/>
    <col min="1266" max="1266" width="14.140625" customWidth="1"/>
    <col min="1267" max="1267" width="10.5703125" customWidth="1"/>
    <col min="1268" max="1268" width="16.85546875" customWidth="1"/>
    <col min="1269" max="1269" width="10.5703125" customWidth="1"/>
    <col min="1270" max="1271" width="18.5703125" customWidth="1"/>
    <col min="1272" max="1273" width="10.5703125" customWidth="1"/>
    <col min="1274" max="1274" width="22.140625" customWidth="1"/>
    <col min="1275" max="1276" width="10.5703125" customWidth="1"/>
    <col min="1277" max="1277" width="19" customWidth="1"/>
    <col min="1278" max="1278" width="18.42578125" customWidth="1"/>
    <col min="1279" max="1280" width="17.42578125" customWidth="1"/>
    <col min="1281" max="1281" width="4.42578125" customWidth="1"/>
    <col min="1282" max="1282" width="19.42578125" customWidth="1"/>
    <col min="1283" max="1283" width="22.85546875" customWidth="1"/>
    <col min="1285" max="1285" width="12.5703125" bestFit="1" customWidth="1"/>
    <col min="1518" max="1518" width="7.85546875" customWidth="1"/>
    <col min="1519" max="1519" width="15.5703125" customWidth="1"/>
    <col min="1520" max="1520" width="42.85546875" customWidth="1"/>
    <col min="1521" max="1521" width="26.140625" customWidth="1"/>
    <col min="1522" max="1522" width="14.140625" customWidth="1"/>
    <col min="1523" max="1523" width="10.5703125" customWidth="1"/>
    <col min="1524" max="1524" width="16.85546875" customWidth="1"/>
    <col min="1525" max="1525" width="10.5703125" customWidth="1"/>
    <col min="1526" max="1527" width="18.5703125" customWidth="1"/>
    <col min="1528" max="1529" width="10.5703125" customWidth="1"/>
    <col min="1530" max="1530" width="22.140625" customWidth="1"/>
    <col min="1531" max="1532" width="10.5703125" customWidth="1"/>
    <col min="1533" max="1533" width="19" customWidth="1"/>
    <col min="1534" max="1534" width="18.42578125" customWidth="1"/>
    <col min="1535" max="1536" width="17.42578125" customWidth="1"/>
    <col min="1537" max="1537" width="4.42578125" customWidth="1"/>
    <col min="1538" max="1538" width="19.42578125" customWidth="1"/>
    <col min="1539" max="1539" width="22.85546875" customWidth="1"/>
    <col min="1541" max="1541" width="12.5703125" bestFit="1" customWidth="1"/>
    <col min="1774" max="1774" width="7.85546875" customWidth="1"/>
    <col min="1775" max="1775" width="15.5703125" customWidth="1"/>
    <col min="1776" max="1776" width="42.85546875" customWidth="1"/>
    <col min="1777" max="1777" width="26.140625" customWidth="1"/>
    <col min="1778" max="1778" width="14.140625" customWidth="1"/>
    <col min="1779" max="1779" width="10.5703125" customWidth="1"/>
    <col min="1780" max="1780" width="16.85546875" customWidth="1"/>
    <col min="1781" max="1781" width="10.5703125" customWidth="1"/>
    <col min="1782" max="1783" width="18.5703125" customWidth="1"/>
    <col min="1784" max="1785" width="10.5703125" customWidth="1"/>
    <col min="1786" max="1786" width="22.140625" customWidth="1"/>
    <col min="1787" max="1788" width="10.5703125" customWidth="1"/>
    <col min="1789" max="1789" width="19" customWidth="1"/>
    <col min="1790" max="1790" width="18.42578125" customWidth="1"/>
    <col min="1791" max="1792" width="17.42578125" customWidth="1"/>
    <col min="1793" max="1793" width="4.42578125" customWidth="1"/>
    <col min="1794" max="1794" width="19.42578125" customWidth="1"/>
    <col min="1795" max="1795" width="22.85546875" customWidth="1"/>
    <col min="1797" max="1797" width="12.5703125" bestFit="1" customWidth="1"/>
    <col min="2030" max="2030" width="7.85546875" customWidth="1"/>
    <col min="2031" max="2031" width="15.5703125" customWidth="1"/>
    <col min="2032" max="2032" width="42.85546875" customWidth="1"/>
    <col min="2033" max="2033" width="26.140625" customWidth="1"/>
    <col min="2034" max="2034" width="14.140625" customWidth="1"/>
    <col min="2035" max="2035" width="10.5703125" customWidth="1"/>
    <col min="2036" max="2036" width="16.85546875" customWidth="1"/>
    <col min="2037" max="2037" width="10.5703125" customWidth="1"/>
    <col min="2038" max="2039" width="18.5703125" customWidth="1"/>
    <col min="2040" max="2041" width="10.5703125" customWidth="1"/>
    <col min="2042" max="2042" width="22.140625" customWidth="1"/>
    <col min="2043" max="2044" width="10.5703125" customWidth="1"/>
    <col min="2045" max="2045" width="19" customWidth="1"/>
    <col min="2046" max="2046" width="18.42578125" customWidth="1"/>
    <col min="2047" max="2048" width="17.42578125" customWidth="1"/>
    <col min="2049" max="2049" width="4.42578125" customWidth="1"/>
    <col min="2050" max="2050" width="19.42578125" customWidth="1"/>
    <col min="2051" max="2051" width="22.85546875" customWidth="1"/>
    <col min="2053" max="2053" width="12.5703125" bestFit="1" customWidth="1"/>
    <col min="2286" max="2286" width="7.85546875" customWidth="1"/>
    <col min="2287" max="2287" width="15.5703125" customWidth="1"/>
    <col min="2288" max="2288" width="42.85546875" customWidth="1"/>
    <col min="2289" max="2289" width="26.140625" customWidth="1"/>
    <col min="2290" max="2290" width="14.140625" customWidth="1"/>
    <col min="2291" max="2291" width="10.5703125" customWidth="1"/>
    <col min="2292" max="2292" width="16.85546875" customWidth="1"/>
    <col min="2293" max="2293" width="10.5703125" customWidth="1"/>
    <col min="2294" max="2295" width="18.5703125" customWidth="1"/>
    <col min="2296" max="2297" width="10.5703125" customWidth="1"/>
    <col min="2298" max="2298" width="22.140625" customWidth="1"/>
    <col min="2299" max="2300" width="10.5703125" customWidth="1"/>
    <col min="2301" max="2301" width="19" customWidth="1"/>
    <col min="2302" max="2302" width="18.42578125" customWidth="1"/>
    <col min="2303" max="2304" width="17.42578125" customWidth="1"/>
    <col min="2305" max="2305" width="4.42578125" customWidth="1"/>
    <col min="2306" max="2306" width="19.42578125" customWidth="1"/>
    <col min="2307" max="2307" width="22.85546875" customWidth="1"/>
    <col min="2309" max="2309" width="12.5703125" bestFit="1" customWidth="1"/>
    <col min="2542" max="2542" width="7.85546875" customWidth="1"/>
    <col min="2543" max="2543" width="15.5703125" customWidth="1"/>
    <col min="2544" max="2544" width="42.85546875" customWidth="1"/>
    <col min="2545" max="2545" width="26.140625" customWidth="1"/>
    <col min="2546" max="2546" width="14.140625" customWidth="1"/>
    <col min="2547" max="2547" width="10.5703125" customWidth="1"/>
    <col min="2548" max="2548" width="16.85546875" customWidth="1"/>
    <col min="2549" max="2549" width="10.5703125" customWidth="1"/>
    <col min="2550" max="2551" width="18.5703125" customWidth="1"/>
    <col min="2552" max="2553" width="10.5703125" customWidth="1"/>
    <col min="2554" max="2554" width="22.140625" customWidth="1"/>
    <col min="2555" max="2556" width="10.5703125" customWidth="1"/>
    <col min="2557" max="2557" width="19" customWidth="1"/>
    <col min="2558" max="2558" width="18.42578125" customWidth="1"/>
    <col min="2559" max="2560" width="17.42578125" customWidth="1"/>
    <col min="2561" max="2561" width="4.42578125" customWidth="1"/>
    <col min="2562" max="2562" width="19.42578125" customWidth="1"/>
    <col min="2563" max="2563" width="22.85546875" customWidth="1"/>
    <col min="2565" max="2565" width="12.5703125" bestFit="1" customWidth="1"/>
    <col min="2798" max="2798" width="7.85546875" customWidth="1"/>
    <col min="2799" max="2799" width="15.5703125" customWidth="1"/>
    <col min="2800" max="2800" width="42.85546875" customWidth="1"/>
    <col min="2801" max="2801" width="26.140625" customWidth="1"/>
    <col min="2802" max="2802" width="14.140625" customWidth="1"/>
    <col min="2803" max="2803" width="10.5703125" customWidth="1"/>
    <col min="2804" max="2804" width="16.85546875" customWidth="1"/>
    <col min="2805" max="2805" width="10.5703125" customWidth="1"/>
    <col min="2806" max="2807" width="18.5703125" customWidth="1"/>
    <col min="2808" max="2809" width="10.5703125" customWidth="1"/>
    <col min="2810" max="2810" width="22.140625" customWidth="1"/>
    <col min="2811" max="2812" width="10.5703125" customWidth="1"/>
    <col min="2813" max="2813" width="19" customWidth="1"/>
    <col min="2814" max="2814" width="18.42578125" customWidth="1"/>
    <col min="2815" max="2816" width="17.42578125" customWidth="1"/>
    <col min="2817" max="2817" width="4.42578125" customWidth="1"/>
    <col min="2818" max="2818" width="19.42578125" customWidth="1"/>
    <col min="2819" max="2819" width="22.85546875" customWidth="1"/>
    <col min="2821" max="2821" width="12.5703125" bestFit="1" customWidth="1"/>
    <col min="3054" max="3054" width="7.85546875" customWidth="1"/>
    <col min="3055" max="3055" width="15.5703125" customWidth="1"/>
    <col min="3056" max="3056" width="42.85546875" customWidth="1"/>
    <col min="3057" max="3057" width="26.140625" customWidth="1"/>
    <col min="3058" max="3058" width="14.140625" customWidth="1"/>
    <col min="3059" max="3059" width="10.5703125" customWidth="1"/>
    <col min="3060" max="3060" width="16.85546875" customWidth="1"/>
    <col min="3061" max="3061" width="10.5703125" customWidth="1"/>
    <col min="3062" max="3063" width="18.5703125" customWidth="1"/>
    <col min="3064" max="3065" width="10.5703125" customWidth="1"/>
    <col min="3066" max="3066" width="22.140625" customWidth="1"/>
    <col min="3067" max="3068" width="10.5703125" customWidth="1"/>
    <col min="3069" max="3069" width="19" customWidth="1"/>
    <col min="3070" max="3070" width="18.42578125" customWidth="1"/>
    <col min="3071" max="3072" width="17.42578125" customWidth="1"/>
    <col min="3073" max="3073" width="4.42578125" customWidth="1"/>
    <col min="3074" max="3074" width="19.42578125" customWidth="1"/>
    <col min="3075" max="3075" width="22.85546875" customWidth="1"/>
    <col min="3077" max="3077" width="12.5703125" bestFit="1" customWidth="1"/>
    <col min="3310" max="3310" width="7.85546875" customWidth="1"/>
    <col min="3311" max="3311" width="15.5703125" customWidth="1"/>
    <col min="3312" max="3312" width="42.85546875" customWidth="1"/>
    <col min="3313" max="3313" width="26.140625" customWidth="1"/>
    <col min="3314" max="3314" width="14.140625" customWidth="1"/>
    <col min="3315" max="3315" width="10.5703125" customWidth="1"/>
    <col min="3316" max="3316" width="16.85546875" customWidth="1"/>
    <col min="3317" max="3317" width="10.5703125" customWidth="1"/>
    <col min="3318" max="3319" width="18.5703125" customWidth="1"/>
    <col min="3320" max="3321" width="10.5703125" customWidth="1"/>
    <col min="3322" max="3322" width="22.140625" customWidth="1"/>
    <col min="3323" max="3324" width="10.5703125" customWidth="1"/>
    <col min="3325" max="3325" width="19" customWidth="1"/>
    <col min="3326" max="3326" width="18.42578125" customWidth="1"/>
    <col min="3327" max="3328" width="17.42578125" customWidth="1"/>
    <col min="3329" max="3329" width="4.42578125" customWidth="1"/>
    <col min="3330" max="3330" width="19.42578125" customWidth="1"/>
    <col min="3331" max="3331" width="22.85546875" customWidth="1"/>
    <col min="3333" max="3333" width="12.5703125" bestFit="1" customWidth="1"/>
    <col min="3566" max="3566" width="7.85546875" customWidth="1"/>
    <col min="3567" max="3567" width="15.5703125" customWidth="1"/>
    <col min="3568" max="3568" width="42.85546875" customWidth="1"/>
    <col min="3569" max="3569" width="26.140625" customWidth="1"/>
    <col min="3570" max="3570" width="14.140625" customWidth="1"/>
    <col min="3571" max="3571" width="10.5703125" customWidth="1"/>
    <col min="3572" max="3572" width="16.85546875" customWidth="1"/>
    <col min="3573" max="3573" width="10.5703125" customWidth="1"/>
    <col min="3574" max="3575" width="18.5703125" customWidth="1"/>
    <col min="3576" max="3577" width="10.5703125" customWidth="1"/>
    <col min="3578" max="3578" width="22.140625" customWidth="1"/>
    <col min="3579" max="3580" width="10.5703125" customWidth="1"/>
    <col min="3581" max="3581" width="19" customWidth="1"/>
    <col min="3582" max="3582" width="18.42578125" customWidth="1"/>
    <col min="3583" max="3584" width="17.42578125" customWidth="1"/>
    <col min="3585" max="3585" width="4.42578125" customWidth="1"/>
    <col min="3586" max="3586" width="19.42578125" customWidth="1"/>
    <col min="3587" max="3587" width="22.85546875" customWidth="1"/>
    <col min="3589" max="3589" width="12.5703125" bestFit="1" customWidth="1"/>
    <col min="3822" max="3822" width="7.85546875" customWidth="1"/>
    <col min="3823" max="3823" width="15.5703125" customWidth="1"/>
    <col min="3824" max="3824" width="42.85546875" customWidth="1"/>
    <col min="3825" max="3825" width="26.140625" customWidth="1"/>
    <col min="3826" max="3826" width="14.140625" customWidth="1"/>
    <col min="3827" max="3827" width="10.5703125" customWidth="1"/>
    <col min="3828" max="3828" width="16.85546875" customWidth="1"/>
    <col min="3829" max="3829" width="10.5703125" customWidth="1"/>
    <col min="3830" max="3831" width="18.5703125" customWidth="1"/>
    <col min="3832" max="3833" width="10.5703125" customWidth="1"/>
    <col min="3834" max="3834" width="22.140625" customWidth="1"/>
    <col min="3835" max="3836" width="10.5703125" customWidth="1"/>
    <col min="3837" max="3837" width="19" customWidth="1"/>
    <col min="3838" max="3838" width="18.42578125" customWidth="1"/>
    <col min="3839" max="3840" width="17.42578125" customWidth="1"/>
    <col min="3841" max="3841" width="4.42578125" customWidth="1"/>
    <col min="3842" max="3842" width="19.42578125" customWidth="1"/>
    <col min="3843" max="3843" width="22.85546875" customWidth="1"/>
    <col min="3845" max="3845" width="12.5703125" bestFit="1" customWidth="1"/>
    <col min="4078" max="4078" width="7.85546875" customWidth="1"/>
    <col min="4079" max="4079" width="15.5703125" customWidth="1"/>
    <col min="4080" max="4080" width="42.85546875" customWidth="1"/>
    <col min="4081" max="4081" width="26.140625" customWidth="1"/>
    <col min="4082" max="4082" width="14.140625" customWidth="1"/>
    <col min="4083" max="4083" width="10.5703125" customWidth="1"/>
    <col min="4084" max="4084" width="16.85546875" customWidth="1"/>
    <col min="4085" max="4085" width="10.5703125" customWidth="1"/>
    <col min="4086" max="4087" width="18.5703125" customWidth="1"/>
    <col min="4088" max="4089" width="10.5703125" customWidth="1"/>
    <col min="4090" max="4090" width="22.140625" customWidth="1"/>
    <col min="4091" max="4092" width="10.5703125" customWidth="1"/>
    <col min="4093" max="4093" width="19" customWidth="1"/>
    <col min="4094" max="4094" width="18.42578125" customWidth="1"/>
    <col min="4095" max="4096" width="17.42578125" customWidth="1"/>
    <col min="4097" max="4097" width="4.42578125" customWidth="1"/>
    <col min="4098" max="4098" width="19.42578125" customWidth="1"/>
    <col min="4099" max="4099" width="22.85546875" customWidth="1"/>
    <col min="4101" max="4101" width="12.5703125" bestFit="1" customWidth="1"/>
    <col min="4334" max="4334" width="7.85546875" customWidth="1"/>
    <col min="4335" max="4335" width="15.5703125" customWidth="1"/>
    <col min="4336" max="4336" width="42.85546875" customWidth="1"/>
    <col min="4337" max="4337" width="26.140625" customWidth="1"/>
    <col min="4338" max="4338" width="14.140625" customWidth="1"/>
    <col min="4339" max="4339" width="10.5703125" customWidth="1"/>
    <col min="4340" max="4340" width="16.85546875" customWidth="1"/>
    <col min="4341" max="4341" width="10.5703125" customWidth="1"/>
    <col min="4342" max="4343" width="18.5703125" customWidth="1"/>
    <col min="4344" max="4345" width="10.5703125" customWidth="1"/>
    <col min="4346" max="4346" width="22.140625" customWidth="1"/>
    <col min="4347" max="4348" width="10.5703125" customWidth="1"/>
    <col min="4349" max="4349" width="19" customWidth="1"/>
    <col min="4350" max="4350" width="18.42578125" customWidth="1"/>
    <col min="4351" max="4352" width="17.42578125" customWidth="1"/>
    <col min="4353" max="4353" width="4.42578125" customWidth="1"/>
    <col min="4354" max="4354" width="19.42578125" customWidth="1"/>
    <col min="4355" max="4355" width="22.85546875" customWidth="1"/>
    <col min="4357" max="4357" width="12.5703125" bestFit="1" customWidth="1"/>
    <col min="4590" max="4590" width="7.85546875" customWidth="1"/>
    <col min="4591" max="4591" width="15.5703125" customWidth="1"/>
    <col min="4592" max="4592" width="42.85546875" customWidth="1"/>
    <col min="4593" max="4593" width="26.140625" customWidth="1"/>
    <col min="4594" max="4594" width="14.140625" customWidth="1"/>
    <col min="4595" max="4595" width="10.5703125" customWidth="1"/>
    <col min="4596" max="4596" width="16.85546875" customWidth="1"/>
    <col min="4597" max="4597" width="10.5703125" customWidth="1"/>
    <col min="4598" max="4599" width="18.5703125" customWidth="1"/>
    <col min="4600" max="4601" width="10.5703125" customWidth="1"/>
    <col min="4602" max="4602" width="22.140625" customWidth="1"/>
    <col min="4603" max="4604" width="10.5703125" customWidth="1"/>
    <col min="4605" max="4605" width="19" customWidth="1"/>
    <col min="4606" max="4606" width="18.42578125" customWidth="1"/>
    <col min="4607" max="4608" width="17.42578125" customWidth="1"/>
    <col min="4609" max="4609" width="4.42578125" customWidth="1"/>
    <col min="4610" max="4610" width="19.42578125" customWidth="1"/>
    <col min="4611" max="4611" width="22.85546875" customWidth="1"/>
    <col min="4613" max="4613" width="12.5703125" bestFit="1" customWidth="1"/>
    <col min="4846" max="4846" width="7.85546875" customWidth="1"/>
    <col min="4847" max="4847" width="15.5703125" customWidth="1"/>
    <col min="4848" max="4848" width="42.85546875" customWidth="1"/>
    <col min="4849" max="4849" width="26.140625" customWidth="1"/>
    <col min="4850" max="4850" width="14.140625" customWidth="1"/>
    <col min="4851" max="4851" width="10.5703125" customWidth="1"/>
    <col min="4852" max="4852" width="16.85546875" customWidth="1"/>
    <col min="4853" max="4853" width="10.5703125" customWidth="1"/>
    <col min="4854" max="4855" width="18.5703125" customWidth="1"/>
    <col min="4856" max="4857" width="10.5703125" customWidth="1"/>
    <col min="4858" max="4858" width="22.140625" customWidth="1"/>
    <col min="4859" max="4860" width="10.5703125" customWidth="1"/>
    <col min="4861" max="4861" width="19" customWidth="1"/>
    <col min="4862" max="4862" width="18.42578125" customWidth="1"/>
    <col min="4863" max="4864" width="17.42578125" customWidth="1"/>
    <col min="4865" max="4865" width="4.42578125" customWidth="1"/>
    <col min="4866" max="4866" width="19.42578125" customWidth="1"/>
    <col min="4867" max="4867" width="22.85546875" customWidth="1"/>
    <col min="4869" max="4869" width="12.5703125" bestFit="1" customWidth="1"/>
    <col min="5102" max="5102" width="7.85546875" customWidth="1"/>
    <col min="5103" max="5103" width="15.5703125" customWidth="1"/>
    <col min="5104" max="5104" width="42.85546875" customWidth="1"/>
    <col min="5105" max="5105" width="26.140625" customWidth="1"/>
    <col min="5106" max="5106" width="14.140625" customWidth="1"/>
    <col min="5107" max="5107" width="10.5703125" customWidth="1"/>
    <col min="5108" max="5108" width="16.85546875" customWidth="1"/>
    <col min="5109" max="5109" width="10.5703125" customWidth="1"/>
    <col min="5110" max="5111" width="18.5703125" customWidth="1"/>
    <col min="5112" max="5113" width="10.5703125" customWidth="1"/>
    <col min="5114" max="5114" width="22.140625" customWidth="1"/>
    <col min="5115" max="5116" width="10.5703125" customWidth="1"/>
    <col min="5117" max="5117" width="19" customWidth="1"/>
    <col min="5118" max="5118" width="18.42578125" customWidth="1"/>
    <col min="5119" max="5120" width="17.42578125" customWidth="1"/>
    <col min="5121" max="5121" width="4.42578125" customWidth="1"/>
    <col min="5122" max="5122" width="19.42578125" customWidth="1"/>
    <col min="5123" max="5123" width="22.85546875" customWidth="1"/>
    <col min="5125" max="5125" width="12.5703125" bestFit="1" customWidth="1"/>
    <col min="5358" max="5358" width="7.85546875" customWidth="1"/>
    <col min="5359" max="5359" width="15.5703125" customWidth="1"/>
    <col min="5360" max="5360" width="42.85546875" customWidth="1"/>
    <col min="5361" max="5361" width="26.140625" customWidth="1"/>
    <col min="5362" max="5362" width="14.140625" customWidth="1"/>
    <col min="5363" max="5363" width="10.5703125" customWidth="1"/>
    <col min="5364" max="5364" width="16.85546875" customWidth="1"/>
    <col min="5365" max="5365" width="10.5703125" customWidth="1"/>
    <col min="5366" max="5367" width="18.5703125" customWidth="1"/>
    <col min="5368" max="5369" width="10.5703125" customWidth="1"/>
    <col min="5370" max="5370" width="22.140625" customWidth="1"/>
    <col min="5371" max="5372" width="10.5703125" customWidth="1"/>
    <col min="5373" max="5373" width="19" customWidth="1"/>
    <col min="5374" max="5374" width="18.42578125" customWidth="1"/>
    <col min="5375" max="5376" width="17.42578125" customWidth="1"/>
    <col min="5377" max="5377" width="4.42578125" customWidth="1"/>
    <col min="5378" max="5378" width="19.42578125" customWidth="1"/>
    <col min="5379" max="5379" width="22.85546875" customWidth="1"/>
    <col min="5381" max="5381" width="12.5703125" bestFit="1" customWidth="1"/>
    <col min="5614" max="5614" width="7.85546875" customWidth="1"/>
    <col min="5615" max="5615" width="15.5703125" customWidth="1"/>
    <col min="5616" max="5616" width="42.85546875" customWidth="1"/>
    <col min="5617" max="5617" width="26.140625" customWidth="1"/>
    <col min="5618" max="5618" width="14.140625" customWidth="1"/>
    <col min="5619" max="5619" width="10.5703125" customWidth="1"/>
    <col min="5620" max="5620" width="16.85546875" customWidth="1"/>
    <col min="5621" max="5621" width="10.5703125" customWidth="1"/>
    <col min="5622" max="5623" width="18.5703125" customWidth="1"/>
    <col min="5624" max="5625" width="10.5703125" customWidth="1"/>
    <col min="5626" max="5626" width="22.140625" customWidth="1"/>
    <col min="5627" max="5628" width="10.5703125" customWidth="1"/>
    <col min="5629" max="5629" width="19" customWidth="1"/>
    <col min="5630" max="5630" width="18.42578125" customWidth="1"/>
    <col min="5631" max="5632" width="17.42578125" customWidth="1"/>
    <col min="5633" max="5633" width="4.42578125" customWidth="1"/>
    <col min="5634" max="5634" width="19.42578125" customWidth="1"/>
    <col min="5635" max="5635" width="22.85546875" customWidth="1"/>
    <col min="5637" max="5637" width="12.5703125" bestFit="1" customWidth="1"/>
    <col min="5870" max="5870" width="7.85546875" customWidth="1"/>
    <col min="5871" max="5871" width="15.5703125" customWidth="1"/>
    <col min="5872" max="5872" width="42.85546875" customWidth="1"/>
    <col min="5873" max="5873" width="26.140625" customWidth="1"/>
    <col min="5874" max="5874" width="14.140625" customWidth="1"/>
    <col min="5875" max="5875" width="10.5703125" customWidth="1"/>
    <col min="5876" max="5876" width="16.85546875" customWidth="1"/>
    <col min="5877" max="5877" width="10.5703125" customWidth="1"/>
    <col min="5878" max="5879" width="18.5703125" customWidth="1"/>
    <col min="5880" max="5881" width="10.5703125" customWidth="1"/>
    <col min="5882" max="5882" width="22.140625" customWidth="1"/>
    <col min="5883" max="5884" width="10.5703125" customWidth="1"/>
    <col min="5885" max="5885" width="19" customWidth="1"/>
    <col min="5886" max="5886" width="18.42578125" customWidth="1"/>
    <col min="5887" max="5888" width="17.42578125" customWidth="1"/>
    <col min="5889" max="5889" width="4.42578125" customWidth="1"/>
    <col min="5890" max="5890" width="19.42578125" customWidth="1"/>
    <col min="5891" max="5891" width="22.85546875" customWidth="1"/>
    <col min="5893" max="5893" width="12.5703125" bestFit="1" customWidth="1"/>
    <col min="6126" max="6126" width="7.85546875" customWidth="1"/>
    <col min="6127" max="6127" width="15.5703125" customWidth="1"/>
    <col min="6128" max="6128" width="42.85546875" customWidth="1"/>
    <col min="6129" max="6129" width="26.140625" customWidth="1"/>
    <col min="6130" max="6130" width="14.140625" customWidth="1"/>
    <col min="6131" max="6131" width="10.5703125" customWidth="1"/>
    <col min="6132" max="6132" width="16.85546875" customWidth="1"/>
    <col min="6133" max="6133" width="10.5703125" customWidth="1"/>
    <col min="6134" max="6135" width="18.5703125" customWidth="1"/>
    <col min="6136" max="6137" width="10.5703125" customWidth="1"/>
    <col min="6138" max="6138" width="22.140625" customWidth="1"/>
    <col min="6139" max="6140" width="10.5703125" customWidth="1"/>
    <col min="6141" max="6141" width="19" customWidth="1"/>
    <col min="6142" max="6142" width="18.42578125" customWidth="1"/>
    <col min="6143" max="6144" width="17.42578125" customWidth="1"/>
    <col min="6145" max="6145" width="4.42578125" customWidth="1"/>
    <col min="6146" max="6146" width="19.42578125" customWidth="1"/>
    <col min="6147" max="6147" width="22.85546875" customWidth="1"/>
    <col min="6149" max="6149" width="12.5703125" bestFit="1" customWidth="1"/>
    <col min="6382" max="6382" width="7.85546875" customWidth="1"/>
    <col min="6383" max="6383" width="15.5703125" customWidth="1"/>
    <col min="6384" max="6384" width="42.85546875" customWidth="1"/>
    <col min="6385" max="6385" width="26.140625" customWidth="1"/>
    <col min="6386" max="6386" width="14.140625" customWidth="1"/>
    <col min="6387" max="6387" width="10.5703125" customWidth="1"/>
    <col min="6388" max="6388" width="16.85546875" customWidth="1"/>
    <col min="6389" max="6389" width="10.5703125" customWidth="1"/>
    <col min="6390" max="6391" width="18.5703125" customWidth="1"/>
    <col min="6392" max="6393" width="10.5703125" customWidth="1"/>
    <col min="6394" max="6394" width="22.140625" customWidth="1"/>
    <col min="6395" max="6396" width="10.5703125" customWidth="1"/>
    <col min="6397" max="6397" width="19" customWidth="1"/>
    <col min="6398" max="6398" width="18.42578125" customWidth="1"/>
    <col min="6399" max="6400" width="17.42578125" customWidth="1"/>
    <col min="6401" max="6401" width="4.42578125" customWidth="1"/>
    <col min="6402" max="6402" width="19.42578125" customWidth="1"/>
    <col min="6403" max="6403" width="22.85546875" customWidth="1"/>
    <col min="6405" max="6405" width="12.5703125" bestFit="1" customWidth="1"/>
    <col min="6638" max="6638" width="7.85546875" customWidth="1"/>
    <col min="6639" max="6639" width="15.5703125" customWidth="1"/>
    <col min="6640" max="6640" width="42.85546875" customWidth="1"/>
    <col min="6641" max="6641" width="26.140625" customWidth="1"/>
    <col min="6642" max="6642" width="14.140625" customWidth="1"/>
    <col min="6643" max="6643" width="10.5703125" customWidth="1"/>
    <col min="6644" max="6644" width="16.85546875" customWidth="1"/>
    <col min="6645" max="6645" width="10.5703125" customWidth="1"/>
    <col min="6646" max="6647" width="18.5703125" customWidth="1"/>
    <col min="6648" max="6649" width="10.5703125" customWidth="1"/>
    <col min="6650" max="6650" width="22.140625" customWidth="1"/>
    <col min="6651" max="6652" width="10.5703125" customWidth="1"/>
    <col min="6653" max="6653" width="19" customWidth="1"/>
    <col min="6654" max="6654" width="18.42578125" customWidth="1"/>
    <col min="6655" max="6656" width="17.42578125" customWidth="1"/>
    <col min="6657" max="6657" width="4.42578125" customWidth="1"/>
    <col min="6658" max="6658" width="19.42578125" customWidth="1"/>
    <col min="6659" max="6659" width="22.85546875" customWidth="1"/>
    <col min="6661" max="6661" width="12.5703125" bestFit="1" customWidth="1"/>
    <col min="6894" max="6894" width="7.85546875" customWidth="1"/>
    <col min="6895" max="6895" width="15.5703125" customWidth="1"/>
    <col min="6896" max="6896" width="42.85546875" customWidth="1"/>
    <col min="6897" max="6897" width="26.140625" customWidth="1"/>
    <col min="6898" max="6898" width="14.140625" customWidth="1"/>
    <col min="6899" max="6899" width="10.5703125" customWidth="1"/>
    <col min="6900" max="6900" width="16.85546875" customWidth="1"/>
    <col min="6901" max="6901" width="10.5703125" customWidth="1"/>
    <col min="6902" max="6903" width="18.5703125" customWidth="1"/>
    <col min="6904" max="6905" width="10.5703125" customWidth="1"/>
    <col min="6906" max="6906" width="22.140625" customWidth="1"/>
    <col min="6907" max="6908" width="10.5703125" customWidth="1"/>
    <col min="6909" max="6909" width="19" customWidth="1"/>
    <col min="6910" max="6910" width="18.42578125" customWidth="1"/>
    <col min="6911" max="6912" width="17.42578125" customWidth="1"/>
    <col min="6913" max="6913" width="4.42578125" customWidth="1"/>
    <col min="6914" max="6914" width="19.42578125" customWidth="1"/>
    <col min="6915" max="6915" width="22.85546875" customWidth="1"/>
    <col min="6917" max="6917" width="12.5703125" bestFit="1" customWidth="1"/>
    <col min="7150" max="7150" width="7.85546875" customWidth="1"/>
    <col min="7151" max="7151" width="15.5703125" customWidth="1"/>
    <col min="7152" max="7152" width="42.85546875" customWidth="1"/>
    <col min="7153" max="7153" width="26.140625" customWidth="1"/>
    <col min="7154" max="7154" width="14.140625" customWidth="1"/>
    <col min="7155" max="7155" width="10.5703125" customWidth="1"/>
    <col min="7156" max="7156" width="16.85546875" customWidth="1"/>
    <col min="7157" max="7157" width="10.5703125" customWidth="1"/>
    <col min="7158" max="7159" width="18.5703125" customWidth="1"/>
    <col min="7160" max="7161" width="10.5703125" customWidth="1"/>
    <col min="7162" max="7162" width="22.140625" customWidth="1"/>
    <col min="7163" max="7164" width="10.5703125" customWidth="1"/>
    <col min="7165" max="7165" width="19" customWidth="1"/>
    <col min="7166" max="7166" width="18.42578125" customWidth="1"/>
    <col min="7167" max="7168" width="17.42578125" customWidth="1"/>
    <col min="7169" max="7169" width="4.42578125" customWidth="1"/>
    <col min="7170" max="7170" width="19.42578125" customWidth="1"/>
    <col min="7171" max="7171" width="22.85546875" customWidth="1"/>
    <col min="7173" max="7173" width="12.5703125" bestFit="1" customWidth="1"/>
    <col min="7406" max="7406" width="7.85546875" customWidth="1"/>
    <col min="7407" max="7407" width="15.5703125" customWidth="1"/>
    <col min="7408" max="7408" width="42.85546875" customWidth="1"/>
    <col min="7409" max="7409" width="26.140625" customWidth="1"/>
    <col min="7410" max="7410" width="14.140625" customWidth="1"/>
    <col min="7411" max="7411" width="10.5703125" customWidth="1"/>
    <col min="7412" max="7412" width="16.85546875" customWidth="1"/>
    <col min="7413" max="7413" width="10.5703125" customWidth="1"/>
    <col min="7414" max="7415" width="18.5703125" customWidth="1"/>
    <col min="7416" max="7417" width="10.5703125" customWidth="1"/>
    <col min="7418" max="7418" width="22.140625" customWidth="1"/>
    <col min="7419" max="7420" width="10.5703125" customWidth="1"/>
    <col min="7421" max="7421" width="19" customWidth="1"/>
    <col min="7422" max="7422" width="18.42578125" customWidth="1"/>
    <col min="7423" max="7424" width="17.42578125" customWidth="1"/>
    <col min="7425" max="7425" width="4.42578125" customWidth="1"/>
    <col min="7426" max="7426" width="19.42578125" customWidth="1"/>
    <col min="7427" max="7427" width="22.85546875" customWidth="1"/>
    <col min="7429" max="7429" width="12.5703125" bestFit="1" customWidth="1"/>
    <col min="7662" max="7662" width="7.85546875" customWidth="1"/>
    <col min="7663" max="7663" width="15.5703125" customWidth="1"/>
    <col min="7664" max="7664" width="42.85546875" customWidth="1"/>
    <col min="7665" max="7665" width="26.140625" customWidth="1"/>
    <col min="7666" max="7666" width="14.140625" customWidth="1"/>
    <col min="7667" max="7667" width="10.5703125" customWidth="1"/>
    <col min="7668" max="7668" width="16.85546875" customWidth="1"/>
    <col min="7669" max="7669" width="10.5703125" customWidth="1"/>
    <col min="7670" max="7671" width="18.5703125" customWidth="1"/>
    <col min="7672" max="7673" width="10.5703125" customWidth="1"/>
    <col min="7674" max="7674" width="22.140625" customWidth="1"/>
    <col min="7675" max="7676" width="10.5703125" customWidth="1"/>
    <col min="7677" max="7677" width="19" customWidth="1"/>
    <col min="7678" max="7678" width="18.42578125" customWidth="1"/>
    <col min="7679" max="7680" width="17.42578125" customWidth="1"/>
    <col min="7681" max="7681" width="4.42578125" customWidth="1"/>
    <col min="7682" max="7682" width="19.42578125" customWidth="1"/>
    <col min="7683" max="7683" width="22.85546875" customWidth="1"/>
    <col min="7685" max="7685" width="12.5703125" bestFit="1" customWidth="1"/>
    <col min="7918" max="7918" width="7.85546875" customWidth="1"/>
    <col min="7919" max="7919" width="15.5703125" customWidth="1"/>
    <col min="7920" max="7920" width="42.85546875" customWidth="1"/>
    <col min="7921" max="7921" width="26.140625" customWidth="1"/>
    <col min="7922" max="7922" width="14.140625" customWidth="1"/>
    <col min="7923" max="7923" width="10.5703125" customWidth="1"/>
    <col min="7924" max="7924" width="16.85546875" customWidth="1"/>
    <col min="7925" max="7925" width="10.5703125" customWidth="1"/>
    <col min="7926" max="7927" width="18.5703125" customWidth="1"/>
    <col min="7928" max="7929" width="10.5703125" customWidth="1"/>
    <col min="7930" max="7930" width="22.140625" customWidth="1"/>
    <col min="7931" max="7932" width="10.5703125" customWidth="1"/>
    <col min="7933" max="7933" width="19" customWidth="1"/>
    <col min="7934" max="7934" width="18.42578125" customWidth="1"/>
    <col min="7935" max="7936" width="17.42578125" customWidth="1"/>
    <col min="7937" max="7937" width="4.42578125" customWidth="1"/>
    <col min="7938" max="7938" width="19.42578125" customWidth="1"/>
    <col min="7939" max="7939" width="22.85546875" customWidth="1"/>
    <col min="7941" max="7941" width="12.5703125" bestFit="1" customWidth="1"/>
    <col min="8174" max="8174" width="7.85546875" customWidth="1"/>
    <col min="8175" max="8175" width="15.5703125" customWidth="1"/>
    <col min="8176" max="8176" width="42.85546875" customWidth="1"/>
    <col min="8177" max="8177" width="26.140625" customWidth="1"/>
    <col min="8178" max="8178" width="14.140625" customWidth="1"/>
    <col min="8179" max="8179" width="10.5703125" customWidth="1"/>
    <col min="8180" max="8180" width="16.85546875" customWidth="1"/>
    <col min="8181" max="8181" width="10.5703125" customWidth="1"/>
    <col min="8182" max="8183" width="18.5703125" customWidth="1"/>
    <col min="8184" max="8185" width="10.5703125" customWidth="1"/>
    <col min="8186" max="8186" width="22.140625" customWidth="1"/>
    <col min="8187" max="8188" width="10.5703125" customWidth="1"/>
    <col min="8189" max="8189" width="19" customWidth="1"/>
    <col min="8190" max="8190" width="18.42578125" customWidth="1"/>
    <col min="8191" max="8192" width="17.42578125" customWidth="1"/>
    <col min="8193" max="8193" width="4.42578125" customWidth="1"/>
    <col min="8194" max="8194" width="19.42578125" customWidth="1"/>
    <col min="8195" max="8195" width="22.85546875" customWidth="1"/>
    <col min="8197" max="8197" width="12.5703125" bestFit="1" customWidth="1"/>
    <col min="8430" max="8430" width="7.85546875" customWidth="1"/>
    <col min="8431" max="8431" width="15.5703125" customWidth="1"/>
    <col min="8432" max="8432" width="42.85546875" customWidth="1"/>
    <col min="8433" max="8433" width="26.140625" customWidth="1"/>
    <col min="8434" max="8434" width="14.140625" customWidth="1"/>
    <col min="8435" max="8435" width="10.5703125" customWidth="1"/>
    <col min="8436" max="8436" width="16.85546875" customWidth="1"/>
    <col min="8437" max="8437" width="10.5703125" customWidth="1"/>
    <col min="8438" max="8439" width="18.5703125" customWidth="1"/>
    <col min="8440" max="8441" width="10.5703125" customWidth="1"/>
    <col min="8442" max="8442" width="22.140625" customWidth="1"/>
    <col min="8443" max="8444" width="10.5703125" customWidth="1"/>
    <col min="8445" max="8445" width="19" customWidth="1"/>
    <col min="8446" max="8446" width="18.42578125" customWidth="1"/>
    <col min="8447" max="8448" width="17.42578125" customWidth="1"/>
    <col min="8449" max="8449" width="4.42578125" customWidth="1"/>
    <col min="8450" max="8450" width="19.42578125" customWidth="1"/>
    <col min="8451" max="8451" width="22.85546875" customWidth="1"/>
    <col min="8453" max="8453" width="12.5703125" bestFit="1" customWidth="1"/>
    <col min="8686" max="8686" width="7.85546875" customWidth="1"/>
    <col min="8687" max="8687" width="15.5703125" customWidth="1"/>
    <col min="8688" max="8688" width="42.85546875" customWidth="1"/>
    <col min="8689" max="8689" width="26.140625" customWidth="1"/>
    <col min="8690" max="8690" width="14.140625" customWidth="1"/>
    <col min="8691" max="8691" width="10.5703125" customWidth="1"/>
    <col min="8692" max="8692" width="16.85546875" customWidth="1"/>
    <col min="8693" max="8693" width="10.5703125" customWidth="1"/>
    <col min="8694" max="8695" width="18.5703125" customWidth="1"/>
    <col min="8696" max="8697" width="10.5703125" customWidth="1"/>
    <col min="8698" max="8698" width="22.140625" customWidth="1"/>
    <col min="8699" max="8700" width="10.5703125" customWidth="1"/>
    <col min="8701" max="8701" width="19" customWidth="1"/>
    <col min="8702" max="8702" width="18.42578125" customWidth="1"/>
    <col min="8703" max="8704" width="17.42578125" customWidth="1"/>
    <col min="8705" max="8705" width="4.42578125" customWidth="1"/>
    <col min="8706" max="8706" width="19.42578125" customWidth="1"/>
    <col min="8707" max="8707" width="22.85546875" customWidth="1"/>
    <col min="8709" max="8709" width="12.5703125" bestFit="1" customWidth="1"/>
    <col min="8942" max="8942" width="7.85546875" customWidth="1"/>
    <col min="8943" max="8943" width="15.5703125" customWidth="1"/>
    <col min="8944" max="8944" width="42.85546875" customWidth="1"/>
    <col min="8945" max="8945" width="26.140625" customWidth="1"/>
    <col min="8946" max="8946" width="14.140625" customWidth="1"/>
    <col min="8947" max="8947" width="10.5703125" customWidth="1"/>
    <col min="8948" max="8948" width="16.85546875" customWidth="1"/>
    <col min="8949" max="8949" width="10.5703125" customWidth="1"/>
    <col min="8950" max="8951" width="18.5703125" customWidth="1"/>
    <col min="8952" max="8953" width="10.5703125" customWidth="1"/>
    <col min="8954" max="8954" width="22.140625" customWidth="1"/>
    <col min="8955" max="8956" width="10.5703125" customWidth="1"/>
    <col min="8957" max="8957" width="19" customWidth="1"/>
    <col min="8958" max="8958" width="18.42578125" customWidth="1"/>
    <col min="8959" max="8960" width="17.42578125" customWidth="1"/>
    <col min="8961" max="8961" width="4.42578125" customWidth="1"/>
    <col min="8962" max="8962" width="19.42578125" customWidth="1"/>
    <col min="8963" max="8963" width="22.85546875" customWidth="1"/>
    <col min="8965" max="8965" width="12.5703125" bestFit="1" customWidth="1"/>
    <col min="9198" max="9198" width="7.85546875" customWidth="1"/>
    <col min="9199" max="9199" width="15.5703125" customWidth="1"/>
    <col min="9200" max="9200" width="42.85546875" customWidth="1"/>
    <col min="9201" max="9201" width="26.140625" customWidth="1"/>
    <col min="9202" max="9202" width="14.140625" customWidth="1"/>
    <col min="9203" max="9203" width="10.5703125" customWidth="1"/>
    <col min="9204" max="9204" width="16.85546875" customWidth="1"/>
    <col min="9205" max="9205" width="10.5703125" customWidth="1"/>
    <col min="9206" max="9207" width="18.5703125" customWidth="1"/>
    <col min="9208" max="9209" width="10.5703125" customWidth="1"/>
    <col min="9210" max="9210" width="22.140625" customWidth="1"/>
    <col min="9211" max="9212" width="10.5703125" customWidth="1"/>
    <col min="9213" max="9213" width="19" customWidth="1"/>
    <col min="9214" max="9214" width="18.42578125" customWidth="1"/>
    <col min="9215" max="9216" width="17.42578125" customWidth="1"/>
    <col min="9217" max="9217" width="4.42578125" customWidth="1"/>
    <col min="9218" max="9218" width="19.42578125" customWidth="1"/>
    <col min="9219" max="9219" width="22.85546875" customWidth="1"/>
    <col min="9221" max="9221" width="12.5703125" bestFit="1" customWidth="1"/>
    <col min="9454" max="9454" width="7.85546875" customWidth="1"/>
    <col min="9455" max="9455" width="15.5703125" customWidth="1"/>
    <col min="9456" max="9456" width="42.85546875" customWidth="1"/>
    <col min="9457" max="9457" width="26.140625" customWidth="1"/>
    <col min="9458" max="9458" width="14.140625" customWidth="1"/>
    <col min="9459" max="9459" width="10.5703125" customWidth="1"/>
    <col min="9460" max="9460" width="16.85546875" customWidth="1"/>
    <col min="9461" max="9461" width="10.5703125" customWidth="1"/>
    <col min="9462" max="9463" width="18.5703125" customWidth="1"/>
    <col min="9464" max="9465" width="10.5703125" customWidth="1"/>
    <col min="9466" max="9466" width="22.140625" customWidth="1"/>
    <col min="9467" max="9468" width="10.5703125" customWidth="1"/>
    <col min="9469" max="9469" width="19" customWidth="1"/>
    <col min="9470" max="9470" width="18.42578125" customWidth="1"/>
    <col min="9471" max="9472" width="17.42578125" customWidth="1"/>
    <col min="9473" max="9473" width="4.42578125" customWidth="1"/>
    <col min="9474" max="9474" width="19.42578125" customWidth="1"/>
    <col min="9475" max="9475" width="22.85546875" customWidth="1"/>
    <col min="9477" max="9477" width="12.5703125" bestFit="1" customWidth="1"/>
    <col min="9710" max="9710" width="7.85546875" customWidth="1"/>
    <col min="9711" max="9711" width="15.5703125" customWidth="1"/>
    <col min="9712" max="9712" width="42.85546875" customWidth="1"/>
    <col min="9713" max="9713" width="26.140625" customWidth="1"/>
    <col min="9714" max="9714" width="14.140625" customWidth="1"/>
    <col min="9715" max="9715" width="10.5703125" customWidth="1"/>
    <col min="9716" max="9716" width="16.85546875" customWidth="1"/>
    <col min="9717" max="9717" width="10.5703125" customWidth="1"/>
    <col min="9718" max="9719" width="18.5703125" customWidth="1"/>
    <col min="9720" max="9721" width="10.5703125" customWidth="1"/>
    <col min="9722" max="9722" width="22.140625" customWidth="1"/>
    <col min="9723" max="9724" width="10.5703125" customWidth="1"/>
    <col min="9725" max="9725" width="19" customWidth="1"/>
    <col min="9726" max="9726" width="18.42578125" customWidth="1"/>
    <col min="9727" max="9728" width="17.42578125" customWidth="1"/>
    <col min="9729" max="9729" width="4.42578125" customWidth="1"/>
    <col min="9730" max="9730" width="19.42578125" customWidth="1"/>
    <col min="9731" max="9731" width="22.85546875" customWidth="1"/>
    <col min="9733" max="9733" width="12.5703125" bestFit="1" customWidth="1"/>
    <col min="9966" max="9966" width="7.85546875" customWidth="1"/>
    <col min="9967" max="9967" width="15.5703125" customWidth="1"/>
    <col min="9968" max="9968" width="42.85546875" customWidth="1"/>
    <col min="9969" max="9969" width="26.140625" customWidth="1"/>
    <col min="9970" max="9970" width="14.140625" customWidth="1"/>
    <col min="9971" max="9971" width="10.5703125" customWidth="1"/>
    <col min="9972" max="9972" width="16.85546875" customWidth="1"/>
    <col min="9973" max="9973" width="10.5703125" customWidth="1"/>
    <col min="9974" max="9975" width="18.5703125" customWidth="1"/>
    <col min="9976" max="9977" width="10.5703125" customWidth="1"/>
    <col min="9978" max="9978" width="22.140625" customWidth="1"/>
    <col min="9979" max="9980" width="10.5703125" customWidth="1"/>
    <col min="9981" max="9981" width="19" customWidth="1"/>
    <col min="9982" max="9982" width="18.42578125" customWidth="1"/>
    <col min="9983" max="9984" width="17.42578125" customWidth="1"/>
    <col min="9985" max="9985" width="4.42578125" customWidth="1"/>
    <col min="9986" max="9986" width="19.42578125" customWidth="1"/>
    <col min="9987" max="9987" width="22.85546875" customWidth="1"/>
    <col min="9989" max="9989" width="12.5703125" bestFit="1" customWidth="1"/>
    <col min="10222" max="10222" width="7.85546875" customWidth="1"/>
    <col min="10223" max="10223" width="15.5703125" customWidth="1"/>
    <col min="10224" max="10224" width="42.85546875" customWidth="1"/>
    <col min="10225" max="10225" width="26.140625" customWidth="1"/>
    <col min="10226" max="10226" width="14.140625" customWidth="1"/>
    <col min="10227" max="10227" width="10.5703125" customWidth="1"/>
    <col min="10228" max="10228" width="16.85546875" customWidth="1"/>
    <col min="10229" max="10229" width="10.5703125" customWidth="1"/>
    <col min="10230" max="10231" width="18.5703125" customWidth="1"/>
    <col min="10232" max="10233" width="10.5703125" customWidth="1"/>
    <col min="10234" max="10234" width="22.140625" customWidth="1"/>
    <col min="10235" max="10236" width="10.5703125" customWidth="1"/>
    <col min="10237" max="10237" width="19" customWidth="1"/>
    <col min="10238" max="10238" width="18.42578125" customWidth="1"/>
    <col min="10239" max="10240" width="17.42578125" customWidth="1"/>
    <col min="10241" max="10241" width="4.42578125" customWidth="1"/>
    <col min="10242" max="10242" width="19.42578125" customWidth="1"/>
    <col min="10243" max="10243" width="22.85546875" customWidth="1"/>
    <col min="10245" max="10245" width="12.5703125" bestFit="1" customWidth="1"/>
    <col min="10478" max="10478" width="7.85546875" customWidth="1"/>
    <col min="10479" max="10479" width="15.5703125" customWidth="1"/>
    <col min="10480" max="10480" width="42.85546875" customWidth="1"/>
    <col min="10481" max="10481" width="26.140625" customWidth="1"/>
    <col min="10482" max="10482" width="14.140625" customWidth="1"/>
    <col min="10483" max="10483" width="10.5703125" customWidth="1"/>
    <col min="10484" max="10484" width="16.85546875" customWidth="1"/>
    <col min="10485" max="10485" width="10.5703125" customWidth="1"/>
    <col min="10486" max="10487" width="18.5703125" customWidth="1"/>
    <col min="10488" max="10489" width="10.5703125" customWidth="1"/>
    <col min="10490" max="10490" width="22.140625" customWidth="1"/>
    <col min="10491" max="10492" width="10.5703125" customWidth="1"/>
    <col min="10493" max="10493" width="19" customWidth="1"/>
    <col min="10494" max="10494" width="18.42578125" customWidth="1"/>
    <col min="10495" max="10496" width="17.42578125" customWidth="1"/>
    <col min="10497" max="10497" width="4.42578125" customWidth="1"/>
    <col min="10498" max="10498" width="19.42578125" customWidth="1"/>
    <col min="10499" max="10499" width="22.85546875" customWidth="1"/>
    <col min="10501" max="10501" width="12.5703125" bestFit="1" customWidth="1"/>
    <col min="10734" max="10734" width="7.85546875" customWidth="1"/>
    <col min="10735" max="10735" width="15.5703125" customWidth="1"/>
    <col min="10736" max="10736" width="42.85546875" customWidth="1"/>
    <col min="10737" max="10737" width="26.140625" customWidth="1"/>
    <col min="10738" max="10738" width="14.140625" customWidth="1"/>
    <col min="10739" max="10739" width="10.5703125" customWidth="1"/>
    <col min="10740" max="10740" width="16.85546875" customWidth="1"/>
    <col min="10741" max="10741" width="10.5703125" customWidth="1"/>
    <col min="10742" max="10743" width="18.5703125" customWidth="1"/>
    <col min="10744" max="10745" width="10.5703125" customWidth="1"/>
    <col min="10746" max="10746" width="22.140625" customWidth="1"/>
    <col min="10747" max="10748" width="10.5703125" customWidth="1"/>
    <col min="10749" max="10749" width="19" customWidth="1"/>
    <col min="10750" max="10750" width="18.42578125" customWidth="1"/>
    <col min="10751" max="10752" width="17.42578125" customWidth="1"/>
    <col min="10753" max="10753" width="4.42578125" customWidth="1"/>
    <col min="10754" max="10754" width="19.42578125" customWidth="1"/>
    <col min="10755" max="10755" width="22.85546875" customWidth="1"/>
    <col min="10757" max="10757" width="12.5703125" bestFit="1" customWidth="1"/>
    <col min="10990" max="10990" width="7.85546875" customWidth="1"/>
    <col min="10991" max="10991" width="15.5703125" customWidth="1"/>
    <col min="10992" max="10992" width="42.85546875" customWidth="1"/>
    <col min="10993" max="10993" width="26.140625" customWidth="1"/>
    <col min="10994" max="10994" width="14.140625" customWidth="1"/>
    <col min="10995" max="10995" width="10.5703125" customWidth="1"/>
    <col min="10996" max="10996" width="16.85546875" customWidth="1"/>
    <col min="10997" max="10997" width="10.5703125" customWidth="1"/>
    <col min="10998" max="10999" width="18.5703125" customWidth="1"/>
    <col min="11000" max="11001" width="10.5703125" customWidth="1"/>
    <col min="11002" max="11002" width="22.140625" customWidth="1"/>
    <col min="11003" max="11004" width="10.5703125" customWidth="1"/>
    <col min="11005" max="11005" width="19" customWidth="1"/>
    <col min="11006" max="11006" width="18.42578125" customWidth="1"/>
    <col min="11007" max="11008" width="17.42578125" customWidth="1"/>
    <col min="11009" max="11009" width="4.42578125" customWidth="1"/>
    <col min="11010" max="11010" width="19.42578125" customWidth="1"/>
    <col min="11011" max="11011" width="22.85546875" customWidth="1"/>
    <col min="11013" max="11013" width="12.5703125" bestFit="1" customWidth="1"/>
    <col min="11246" max="11246" width="7.85546875" customWidth="1"/>
    <col min="11247" max="11247" width="15.5703125" customWidth="1"/>
    <col min="11248" max="11248" width="42.85546875" customWidth="1"/>
    <col min="11249" max="11249" width="26.140625" customWidth="1"/>
    <col min="11250" max="11250" width="14.140625" customWidth="1"/>
    <col min="11251" max="11251" width="10.5703125" customWidth="1"/>
    <col min="11252" max="11252" width="16.85546875" customWidth="1"/>
    <col min="11253" max="11253" width="10.5703125" customWidth="1"/>
    <col min="11254" max="11255" width="18.5703125" customWidth="1"/>
    <col min="11256" max="11257" width="10.5703125" customWidth="1"/>
    <col min="11258" max="11258" width="22.140625" customWidth="1"/>
    <col min="11259" max="11260" width="10.5703125" customWidth="1"/>
    <col min="11261" max="11261" width="19" customWidth="1"/>
    <col min="11262" max="11262" width="18.42578125" customWidth="1"/>
    <col min="11263" max="11264" width="17.42578125" customWidth="1"/>
    <col min="11265" max="11265" width="4.42578125" customWidth="1"/>
    <col min="11266" max="11266" width="19.42578125" customWidth="1"/>
    <col min="11267" max="11267" width="22.85546875" customWidth="1"/>
    <col min="11269" max="11269" width="12.5703125" bestFit="1" customWidth="1"/>
    <col min="11502" max="11502" width="7.85546875" customWidth="1"/>
    <col min="11503" max="11503" width="15.5703125" customWidth="1"/>
    <col min="11504" max="11504" width="42.85546875" customWidth="1"/>
    <col min="11505" max="11505" width="26.140625" customWidth="1"/>
    <col min="11506" max="11506" width="14.140625" customWidth="1"/>
    <col min="11507" max="11507" width="10.5703125" customWidth="1"/>
    <col min="11508" max="11508" width="16.85546875" customWidth="1"/>
    <col min="11509" max="11509" width="10.5703125" customWidth="1"/>
    <col min="11510" max="11511" width="18.5703125" customWidth="1"/>
    <col min="11512" max="11513" width="10.5703125" customWidth="1"/>
    <col min="11514" max="11514" width="22.140625" customWidth="1"/>
    <col min="11515" max="11516" width="10.5703125" customWidth="1"/>
    <col min="11517" max="11517" width="19" customWidth="1"/>
    <col min="11518" max="11518" width="18.42578125" customWidth="1"/>
    <col min="11519" max="11520" width="17.42578125" customWidth="1"/>
    <col min="11521" max="11521" width="4.42578125" customWidth="1"/>
    <col min="11522" max="11522" width="19.42578125" customWidth="1"/>
    <col min="11523" max="11523" width="22.85546875" customWidth="1"/>
    <col min="11525" max="11525" width="12.5703125" bestFit="1" customWidth="1"/>
    <col min="11758" max="11758" width="7.85546875" customWidth="1"/>
    <col min="11759" max="11759" width="15.5703125" customWidth="1"/>
    <col min="11760" max="11760" width="42.85546875" customWidth="1"/>
    <col min="11761" max="11761" width="26.140625" customWidth="1"/>
    <col min="11762" max="11762" width="14.140625" customWidth="1"/>
    <col min="11763" max="11763" width="10.5703125" customWidth="1"/>
    <col min="11764" max="11764" width="16.85546875" customWidth="1"/>
    <col min="11765" max="11765" width="10.5703125" customWidth="1"/>
    <col min="11766" max="11767" width="18.5703125" customWidth="1"/>
    <col min="11768" max="11769" width="10.5703125" customWidth="1"/>
    <col min="11770" max="11770" width="22.140625" customWidth="1"/>
    <col min="11771" max="11772" width="10.5703125" customWidth="1"/>
    <col min="11773" max="11773" width="19" customWidth="1"/>
    <col min="11774" max="11774" width="18.42578125" customWidth="1"/>
    <col min="11775" max="11776" width="17.42578125" customWidth="1"/>
    <col min="11777" max="11777" width="4.42578125" customWidth="1"/>
    <col min="11778" max="11778" width="19.42578125" customWidth="1"/>
    <col min="11779" max="11779" width="22.85546875" customWidth="1"/>
    <col min="11781" max="11781" width="12.5703125" bestFit="1" customWidth="1"/>
    <col min="12014" max="12014" width="7.85546875" customWidth="1"/>
    <col min="12015" max="12015" width="15.5703125" customWidth="1"/>
    <col min="12016" max="12016" width="42.85546875" customWidth="1"/>
    <col min="12017" max="12017" width="26.140625" customWidth="1"/>
    <col min="12018" max="12018" width="14.140625" customWidth="1"/>
    <col min="12019" max="12019" width="10.5703125" customWidth="1"/>
    <col min="12020" max="12020" width="16.85546875" customWidth="1"/>
    <col min="12021" max="12021" width="10.5703125" customWidth="1"/>
    <col min="12022" max="12023" width="18.5703125" customWidth="1"/>
    <col min="12024" max="12025" width="10.5703125" customWidth="1"/>
    <col min="12026" max="12026" width="22.140625" customWidth="1"/>
    <col min="12027" max="12028" width="10.5703125" customWidth="1"/>
    <col min="12029" max="12029" width="19" customWidth="1"/>
    <col min="12030" max="12030" width="18.42578125" customWidth="1"/>
    <col min="12031" max="12032" width="17.42578125" customWidth="1"/>
    <col min="12033" max="12033" width="4.42578125" customWidth="1"/>
    <col min="12034" max="12034" width="19.42578125" customWidth="1"/>
    <col min="12035" max="12035" width="22.85546875" customWidth="1"/>
    <col min="12037" max="12037" width="12.5703125" bestFit="1" customWidth="1"/>
    <col min="12270" max="12270" width="7.85546875" customWidth="1"/>
    <col min="12271" max="12271" width="15.5703125" customWidth="1"/>
    <col min="12272" max="12272" width="42.85546875" customWidth="1"/>
    <col min="12273" max="12273" width="26.140625" customWidth="1"/>
    <col min="12274" max="12274" width="14.140625" customWidth="1"/>
    <col min="12275" max="12275" width="10.5703125" customWidth="1"/>
    <col min="12276" max="12276" width="16.85546875" customWidth="1"/>
    <col min="12277" max="12277" width="10.5703125" customWidth="1"/>
    <col min="12278" max="12279" width="18.5703125" customWidth="1"/>
    <col min="12280" max="12281" width="10.5703125" customWidth="1"/>
    <col min="12282" max="12282" width="22.140625" customWidth="1"/>
    <col min="12283" max="12284" width="10.5703125" customWidth="1"/>
    <col min="12285" max="12285" width="19" customWidth="1"/>
    <col min="12286" max="12286" width="18.42578125" customWidth="1"/>
    <col min="12287" max="12288" width="17.42578125" customWidth="1"/>
    <col min="12289" max="12289" width="4.42578125" customWidth="1"/>
    <col min="12290" max="12290" width="19.42578125" customWidth="1"/>
    <col min="12291" max="12291" width="22.85546875" customWidth="1"/>
    <col min="12293" max="12293" width="12.5703125" bestFit="1" customWidth="1"/>
    <col min="12526" max="12526" width="7.85546875" customWidth="1"/>
    <col min="12527" max="12527" width="15.5703125" customWidth="1"/>
    <col min="12528" max="12528" width="42.85546875" customWidth="1"/>
    <col min="12529" max="12529" width="26.140625" customWidth="1"/>
    <col min="12530" max="12530" width="14.140625" customWidth="1"/>
    <col min="12531" max="12531" width="10.5703125" customWidth="1"/>
    <col min="12532" max="12532" width="16.85546875" customWidth="1"/>
    <col min="12533" max="12533" width="10.5703125" customWidth="1"/>
    <col min="12534" max="12535" width="18.5703125" customWidth="1"/>
    <col min="12536" max="12537" width="10.5703125" customWidth="1"/>
    <col min="12538" max="12538" width="22.140625" customWidth="1"/>
    <col min="12539" max="12540" width="10.5703125" customWidth="1"/>
    <col min="12541" max="12541" width="19" customWidth="1"/>
    <col min="12542" max="12542" width="18.42578125" customWidth="1"/>
    <col min="12543" max="12544" width="17.42578125" customWidth="1"/>
    <col min="12545" max="12545" width="4.42578125" customWidth="1"/>
    <col min="12546" max="12546" width="19.42578125" customWidth="1"/>
    <col min="12547" max="12547" width="22.85546875" customWidth="1"/>
    <col min="12549" max="12549" width="12.5703125" bestFit="1" customWidth="1"/>
    <col min="12782" max="12782" width="7.85546875" customWidth="1"/>
    <col min="12783" max="12783" width="15.5703125" customWidth="1"/>
    <col min="12784" max="12784" width="42.85546875" customWidth="1"/>
    <col min="12785" max="12785" width="26.140625" customWidth="1"/>
    <col min="12786" max="12786" width="14.140625" customWidth="1"/>
    <col min="12787" max="12787" width="10.5703125" customWidth="1"/>
    <col min="12788" max="12788" width="16.85546875" customWidth="1"/>
    <col min="12789" max="12789" width="10.5703125" customWidth="1"/>
    <col min="12790" max="12791" width="18.5703125" customWidth="1"/>
    <col min="12792" max="12793" width="10.5703125" customWidth="1"/>
    <col min="12794" max="12794" width="22.140625" customWidth="1"/>
    <col min="12795" max="12796" width="10.5703125" customWidth="1"/>
    <col min="12797" max="12797" width="19" customWidth="1"/>
    <col min="12798" max="12798" width="18.42578125" customWidth="1"/>
    <col min="12799" max="12800" width="17.42578125" customWidth="1"/>
    <col min="12801" max="12801" width="4.42578125" customWidth="1"/>
    <col min="12802" max="12802" width="19.42578125" customWidth="1"/>
    <col min="12803" max="12803" width="22.85546875" customWidth="1"/>
    <col min="12805" max="12805" width="12.5703125" bestFit="1" customWidth="1"/>
    <col min="13038" max="13038" width="7.85546875" customWidth="1"/>
    <col min="13039" max="13039" width="15.5703125" customWidth="1"/>
    <col min="13040" max="13040" width="42.85546875" customWidth="1"/>
    <col min="13041" max="13041" width="26.140625" customWidth="1"/>
    <col min="13042" max="13042" width="14.140625" customWidth="1"/>
    <col min="13043" max="13043" width="10.5703125" customWidth="1"/>
    <col min="13044" max="13044" width="16.85546875" customWidth="1"/>
    <col min="13045" max="13045" width="10.5703125" customWidth="1"/>
    <col min="13046" max="13047" width="18.5703125" customWidth="1"/>
    <col min="13048" max="13049" width="10.5703125" customWidth="1"/>
    <col min="13050" max="13050" width="22.140625" customWidth="1"/>
    <col min="13051" max="13052" width="10.5703125" customWidth="1"/>
    <col min="13053" max="13053" width="19" customWidth="1"/>
    <col min="13054" max="13054" width="18.42578125" customWidth="1"/>
    <col min="13055" max="13056" width="17.42578125" customWidth="1"/>
    <col min="13057" max="13057" width="4.42578125" customWidth="1"/>
    <col min="13058" max="13058" width="19.42578125" customWidth="1"/>
    <col min="13059" max="13059" width="22.85546875" customWidth="1"/>
    <col min="13061" max="13061" width="12.5703125" bestFit="1" customWidth="1"/>
    <col min="13294" max="13294" width="7.85546875" customWidth="1"/>
    <col min="13295" max="13295" width="15.5703125" customWidth="1"/>
    <col min="13296" max="13296" width="42.85546875" customWidth="1"/>
    <col min="13297" max="13297" width="26.140625" customWidth="1"/>
    <col min="13298" max="13298" width="14.140625" customWidth="1"/>
    <col min="13299" max="13299" width="10.5703125" customWidth="1"/>
    <col min="13300" max="13300" width="16.85546875" customWidth="1"/>
    <col min="13301" max="13301" width="10.5703125" customWidth="1"/>
    <col min="13302" max="13303" width="18.5703125" customWidth="1"/>
    <col min="13304" max="13305" width="10.5703125" customWidth="1"/>
    <col min="13306" max="13306" width="22.140625" customWidth="1"/>
    <col min="13307" max="13308" width="10.5703125" customWidth="1"/>
    <col min="13309" max="13309" width="19" customWidth="1"/>
    <col min="13310" max="13310" width="18.42578125" customWidth="1"/>
    <col min="13311" max="13312" width="17.42578125" customWidth="1"/>
    <col min="13313" max="13313" width="4.42578125" customWidth="1"/>
    <col min="13314" max="13314" width="19.42578125" customWidth="1"/>
    <col min="13315" max="13315" width="22.85546875" customWidth="1"/>
    <col min="13317" max="13317" width="12.5703125" bestFit="1" customWidth="1"/>
    <col min="13550" max="13550" width="7.85546875" customWidth="1"/>
    <col min="13551" max="13551" width="15.5703125" customWidth="1"/>
    <col min="13552" max="13552" width="42.85546875" customWidth="1"/>
    <col min="13553" max="13553" width="26.140625" customWidth="1"/>
    <col min="13554" max="13554" width="14.140625" customWidth="1"/>
    <col min="13555" max="13555" width="10.5703125" customWidth="1"/>
    <col min="13556" max="13556" width="16.85546875" customWidth="1"/>
    <col min="13557" max="13557" width="10.5703125" customWidth="1"/>
    <col min="13558" max="13559" width="18.5703125" customWidth="1"/>
    <col min="13560" max="13561" width="10.5703125" customWidth="1"/>
    <col min="13562" max="13562" width="22.140625" customWidth="1"/>
    <col min="13563" max="13564" width="10.5703125" customWidth="1"/>
    <col min="13565" max="13565" width="19" customWidth="1"/>
    <col min="13566" max="13566" width="18.42578125" customWidth="1"/>
    <col min="13567" max="13568" width="17.42578125" customWidth="1"/>
    <col min="13569" max="13569" width="4.42578125" customWidth="1"/>
    <col min="13570" max="13570" width="19.42578125" customWidth="1"/>
    <col min="13571" max="13571" width="22.85546875" customWidth="1"/>
    <col min="13573" max="13573" width="12.5703125" bestFit="1" customWidth="1"/>
    <col min="13806" max="13806" width="7.85546875" customWidth="1"/>
    <col min="13807" max="13807" width="15.5703125" customWidth="1"/>
    <col min="13808" max="13808" width="42.85546875" customWidth="1"/>
    <col min="13809" max="13809" width="26.140625" customWidth="1"/>
    <col min="13810" max="13810" width="14.140625" customWidth="1"/>
    <col min="13811" max="13811" width="10.5703125" customWidth="1"/>
    <col min="13812" max="13812" width="16.85546875" customWidth="1"/>
    <col min="13813" max="13813" width="10.5703125" customWidth="1"/>
    <col min="13814" max="13815" width="18.5703125" customWidth="1"/>
    <col min="13816" max="13817" width="10.5703125" customWidth="1"/>
    <col min="13818" max="13818" width="22.140625" customWidth="1"/>
    <col min="13819" max="13820" width="10.5703125" customWidth="1"/>
    <col min="13821" max="13821" width="19" customWidth="1"/>
    <col min="13822" max="13822" width="18.42578125" customWidth="1"/>
    <col min="13823" max="13824" width="17.42578125" customWidth="1"/>
    <col min="13825" max="13825" width="4.42578125" customWidth="1"/>
    <col min="13826" max="13826" width="19.42578125" customWidth="1"/>
    <col min="13827" max="13827" width="22.85546875" customWidth="1"/>
    <col min="13829" max="13829" width="12.5703125" bestFit="1" customWidth="1"/>
    <col min="14062" max="14062" width="7.85546875" customWidth="1"/>
    <col min="14063" max="14063" width="15.5703125" customWidth="1"/>
    <col min="14064" max="14064" width="42.85546875" customWidth="1"/>
    <col min="14065" max="14065" width="26.140625" customWidth="1"/>
    <col min="14066" max="14066" width="14.140625" customWidth="1"/>
    <col min="14067" max="14067" width="10.5703125" customWidth="1"/>
    <col min="14068" max="14068" width="16.85546875" customWidth="1"/>
    <col min="14069" max="14069" width="10.5703125" customWidth="1"/>
    <col min="14070" max="14071" width="18.5703125" customWidth="1"/>
    <col min="14072" max="14073" width="10.5703125" customWidth="1"/>
    <col min="14074" max="14074" width="22.140625" customWidth="1"/>
    <col min="14075" max="14076" width="10.5703125" customWidth="1"/>
    <col min="14077" max="14077" width="19" customWidth="1"/>
    <col min="14078" max="14078" width="18.42578125" customWidth="1"/>
    <col min="14079" max="14080" width="17.42578125" customWidth="1"/>
    <col min="14081" max="14081" width="4.42578125" customWidth="1"/>
    <col min="14082" max="14082" width="19.42578125" customWidth="1"/>
    <col min="14083" max="14083" width="22.85546875" customWidth="1"/>
    <col min="14085" max="14085" width="12.5703125" bestFit="1" customWidth="1"/>
    <col min="14318" max="14318" width="7.85546875" customWidth="1"/>
    <col min="14319" max="14319" width="15.5703125" customWidth="1"/>
    <col min="14320" max="14320" width="42.85546875" customWidth="1"/>
    <col min="14321" max="14321" width="26.140625" customWidth="1"/>
    <col min="14322" max="14322" width="14.140625" customWidth="1"/>
    <col min="14323" max="14323" width="10.5703125" customWidth="1"/>
    <col min="14324" max="14324" width="16.85546875" customWidth="1"/>
    <col min="14325" max="14325" width="10.5703125" customWidth="1"/>
    <col min="14326" max="14327" width="18.5703125" customWidth="1"/>
    <col min="14328" max="14329" width="10.5703125" customWidth="1"/>
    <col min="14330" max="14330" width="22.140625" customWidth="1"/>
    <col min="14331" max="14332" width="10.5703125" customWidth="1"/>
    <col min="14333" max="14333" width="19" customWidth="1"/>
    <col min="14334" max="14334" width="18.42578125" customWidth="1"/>
    <col min="14335" max="14336" width="17.42578125" customWidth="1"/>
    <col min="14337" max="14337" width="4.42578125" customWidth="1"/>
    <col min="14338" max="14338" width="19.42578125" customWidth="1"/>
    <col min="14339" max="14339" width="22.85546875" customWidth="1"/>
    <col min="14341" max="14341" width="12.5703125" bestFit="1" customWidth="1"/>
    <col min="14574" max="14574" width="7.85546875" customWidth="1"/>
    <col min="14575" max="14575" width="15.5703125" customWidth="1"/>
    <col min="14576" max="14576" width="42.85546875" customWidth="1"/>
    <col min="14577" max="14577" width="26.140625" customWidth="1"/>
    <col min="14578" max="14578" width="14.140625" customWidth="1"/>
    <col min="14579" max="14579" width="10.5703125" customWidth="1"/>
    <col min="14580" max="14580" width="16.85546875" customWidth="1"/>
    <col min="14581" max="14581" width="10.5703125" customWidth="1"/>
    <col min="14582" max="14583" width="18.5703125" customWidth="1"/>
    <col min="14584" max="14585" width="10.5703125" customWidth="1"/>
    <col min="14586" max="14586" width="22.140625" customWidth="1"/>
    <col min="14587" max="14588" width="10.5703125" customWidth="1"/>
    <col min="14589" max="14589" width="19" customWidth="1"/>
    <col min="14590" max="14590" width="18.42578125" customWidth="1"/>
    <col min="14591" max="14592" width="17.42578125" customWidth="1"/>
    <col min="14593" max="14593" width="4.42578125" customWidth="1"/>
    <col min="14594" max="14594" width="19.42578125" customWidth="1"/>
    <col min="14595" max="14595" width="22.85546875" customWidth="1"/>
    <col min="14597" max="14597" width="12.5703125" bestFit="1" customWidth="1"/>
    <col min="14830" max="14830" width="7.85546875" customWidth="1"/>
    <col min="14831" max="14831" width="15.5703125" customWidth="1"/>
    <col min="14832" max="14832" width="42.85546875" customWidth="1"/>
    <col min="14833" max="14833" width="26.140625" customWidth="1"/>
    <col min="14834" max="14834" width="14.140625" customWidth="1"/>
    <col min="14835" max="14835" width="10.5703125" customWidth="1"/>
    <col min="14836" max="14836" width="16.85546875" customWidth="1"/>
    <col min="14837" max="14837" width="10.5703125" customWidth="1"/>
    <col min="14838" max="14839" width="18.5703125" customWidth="1"/>
    <col min="14840" max="14841" width="10.5703125" customWidth="1"/>
    <col min="14842" max="14842" width="22.140625" customWidth="1"/>
    <col min="14843" max="14844" width="10.5703125" customWidth="1"/>
    <col min="14845" max="14845" width="19" customWidth="1"/>
    <col min="14846" max="14846" width="18.42578125" customWidth="1"/>
    <col min="14847" max="14848" width="17.42578125" customWidth="1"/>
    <col min="14849" max="14849" width="4.42578125" customWidth="1"/>
    <col min="14850" max="14850" width="19.42578125" customWidth="1"/>
    <col min="14851" max="14851" width="22.85546875" customWidth="1"/>
    <col min="14853" max="14853" width="12.5703125" bestFit="1" customWidth="1"/>
    <col min="15086" max="15086" width="7.85546875" customWidth="1"/>
    <col min="15087" max="15087" width="15.5703125" customWidth="1"/>
    <col min="15088" max="15088" width="42.85546875" customWidth="1"/>
    <col min="15089" max="15089" width="26.140625" customWidth="1"/>
    <col min="15090" max="15090" width="14.140625" customWidth="1"/>
    <col min="15091" max="15091" width="10.5703125" customWidth="1"/>
    <col min="15092" max="15092" width="16.85546875" customWidth="1"/>
    <col min="15093" max="15093" width="10.5703125" customWidth="1"/>
    <col min="15094" max="15095" width="18.5703125" customWidth="1"/>
    <col min="15096" max="15097" width="10.5703125" customWidth="1"/>
    <col min="15098" max="15098" width="22.140625" customWidth="1"/>
    <col min="15099" max="15100" width="10.5703125" customWidth="1"/>
    <col min="15101" max="15101" width="19" customWidth="1"/>
    <col min="15102" max="15102" width="18.42578125" customWidth="1"/>
    <col min="15103" max="15104" width="17.42578125" customWidth="1"/>
    <col min="15105" max="15105" width="4.42578125" customWidth="1"/>
    <col min="15106" max="15106" width="19.42578125" customWidth="1"/>
    <col min="15107" max="15107" width="22.85546875" customWidth="1"/>
    <col min="15109" max="15109" width="12.5703125" bestFit="1" customWidth="1"/>
    <col min="15342" max="15342" width="7.85546875" customWidth="1"/>
    <col min="15343" max="15343" width="15.5703125" customWidth="1"/>
    <col min="15344" max="15344" width="42.85546875" customWidth="1"/>
    <col min="15345" max="15345" width="26.140625" customWidth="1"/>
    <col min="15346" max="15346" width="14.140625" customWidth="1"/>
    <col min="15347" max="15347" width="10.5703125" customWidth="1"/>
    <col min="15348" max="15348" width="16.85546875" customWidth="1"/>
    <col min="15349" max="15349" width="10.5703125" customWidth="1"/>
    <col min="15350" max="15351" width="18.5703125" customWidth="1"/>
    <col min="15352" max="15353" width="10.5703125" customWidth="1"/>
    <col min="15354" max="15354" width="22.140625" customWidth="1"/>
    <col min="15355" max="15356" width="10.5703125" customWidth="1"/>
    <col min="15357" max="15357" width="19" customWidth="1"/>
    <col min="15358" max="15358" width="18.42578125" customWidth="1"/>
    <col min="15359" max="15360" width="17.42578125" customWidth="1"/>
    <col min="15361" max="15361" width="4.42578125" customWidth="1"/>
    <col min="15362" max="15362" width="19.42578125" customWidth="1"/>
    <col min="15363" max="15363" width="22.85546875" customWidth="1"/>
    <col min="15365" max="15365" width="12.5703125" bestFit="1" customWidth="1"/>
    <col min="15598" max="15598" width="7.85546875" customWidth="1"/>
    <col min="15599" max="15599" width="15.5703125" customWidth="1"/>
    <col min="15600" max="15600" width="42.85546875" customWidth="1"/>
    <col min="15601" max="15601" width="26.140625" customWidth="1"/>
    <col min="15602" max="15602" width="14.140625" customWidth="1"/>
    <col min="15603" max="15603" width="10.5703125" customWidth="1"/>
    <col min="15604" max="15604" width="16.85546875" customWidth="1"/>
    <col min="15605" max="15605" width="10.5703125" customWidth="1"/>
    <col min="15606" max="15607" width="18.5703125" customWidth="1"/>
    <col min="15608" max="15609" width="10.5703125" customWidth="1"/>
    <col min="15610" max="15610" width="22.140625" customWidth="1"/>
    <col min="15611" max="15612" width="10.5703125" customWidth="1"/>
    <col min="15613" max="15613" width="19" customWidth="1"/>
    <col min="15614" max="15614" width="18.42578125" customWidth="1"/>
    <col min="15615" max="15616" width="17.42578125" customWidth="1"/>
    <col min="15617" max="15617" width="4.42578125" customWidth="1"/>
    <col min="15618" max="15618" width="19.42578125" customWidth="1"/>
    <col min="15619" max="15619" width="22.85546875" customWidth="1"/>
    <col min="15621" max="15621" width="12.5703125" bestFit="1" customWidth="1"/>
    <col min="15854" max="15854" width="7.85546875" customWidth="1"/>
    <col min="15855" max="15855" width="15.5703125" customWidth="1"/>
    <col min="15856" max="15856" width="42.85546875" customWidth="1"/>
    <col min="15857" max="15857" width="26.140625" customWidth="1"/>
    <col min="15858" max="15858" width="14.140625" customWidth="1"/>
    <col min="15859" max="15859" width="10.5703125" customWidth="1"/>
    <col min="15860" max="15860" width="16.85546875" customWidth="1"/>
    <col min="15861" max="15861" width="10.5703125" customWidth="1"/>
    <col min="15862" max="15863" width="18.5703125" customWidth="1"/>
    <col min="15864" max="15865" width="10.5703125" customWidth="1"/>
    <col min="15866" max="15866" width="22.140625" customWidth="1"/>
    <col min="15867" max="15868" width="10.5703125" customWidth="1"/>
    <col min="15869" max="15869" width="19" customWidth="1"/>
    <col min="15870" max="15870" width="18.42578125" customWidth="1"/>
    <col min="15871" max="15872" width="17.42578125" customWidth="1"/>
    <col min="15873" max="15873" width="4.42578125" customWidth="1"/>
    <col min="15874" max="15874" width="19.42578125" customWidth="1"/>
    <col min="15875" max="15875" width="22.85546875" customWidth="1"/>
    <col min="15877" max="15877" width="12.5703125" bestFit="1" customWidth="1"/>
    <col min="16110" max="16110" width="7.85546875" customWidth="1"/>
    <col min="16111" max="16111" width="15.5703125" customWidth="1"/>
    <col min="16112" max="16112" width="42.85546875" customWidth="1"/>
    <col min="16113" max="16113" width="26.140625" customWidth="1"/>
    <col min="16114" max="16114" width="14.140625" customWidth="1"/>
    <col min="16115" max="16115" width="10.5703125" customWidth="1"/>
    <col min="16116" max="16116" width="16.85546875" customWidth="1"/>
    <col min="16117" max="16117" width="10.5703125" customWidth="1"/>
    <col min="16118" max="16119" width="18.5703125" customWidth="1"/>
    <col min="16120" max="16121" width="10.5703125" customWidth="1"/>
    <col min="16122" max="16122" width="22.140625" customWidth="1"/>
    <col min="16123" max="16124" width="10.5703125" customWidth="1"/>
    <col min="16125" max="16125" width="19" customWidth="1"/>
    <col min="16126" max="16126" width="18.42578125" customWidth="1"/>
    <col min="16127" max="16128" width="17.42578125" customWidth="1"/>
    <col min="16129" max="16129" width="4.42578125" customWidth="1"/>
    <col min="16130" max="16130" width="19.42578125" customWidth="1"/>
    <col min="16131" max="16131" width="22.85546875" customWidth="1"/>
    <col min="16133" max="16133" width="12.5703125" bestFit="1" customWidth="1"/>
  </cols>
  <sheetData>
    <row r="1" spans="1:19" s="1" customFormat="1" ht="23.45" x14ac:dyDescent="0.55000000000000004">
      <c r="A1" s="9" t="s">
        <v>0</v>
      </c>
      <c r="B1" s="9"/>
      <c r="C1" s="10"/>
      <c r="D1" s="10"/>
      <c r="E1" s="10"/>
      <c r="F1" s="10"/>
      <c r="G1" s="10"/>
      <c r="H1" s="10"/>
      <c r="I1" s="10"/>
      <c r="J1" s="10"/>
      <c r="K1" s="10"/>
      <c r="L1" s="10"/>
      <c r="M1" s="10"/>
      <c r="N1" s="10"/>
      <c r="O1" s="10"/>
      <c r="P1" s="10"/>
      <c r="Q1" s="10"/>
      <c r="R1" s="10"/>
      <c r="S1" s="10"/>
    </row>
    <row r="2" spans="1:19" s="1" customFormat="1" ht="23.45" x14ac:dyDescent="0.55000000000000004">
      <c r="A2" s="9" t="s">
        <v>1</v>
      </c>
      <c r="B2" s="9"/>
      <c r="C2" s="10"/>
      <c r="D2" s="10"/>
      <c r="E2" s="108" t="s">
        <v>2</v>
      </c>
      <c r="F2" s="108"/>
      <c r="G2" s="108"/>
      <c r="H2" s="108"/>
      <c r="I2" s="108"/>
      <c r="J2" s="108"/>
      <c r="K2" s="108"/>
      <c r="L2" s="108"/>
      <c r="M2" s="108"/>
      <c r="N2" s="10"/>
      <c r="O2" s="10"/>
      <c r="P2" s="10"/>
      <c r="Q2" s="10"/>
      <c r="R2" s="10"/>
      <c r="S2" s="10"/>
    </row>
    <row r="3" spans="1:19" s="1" customFormat="1" ht="23.45" x14ac:dyDescent="0.55000000000000004">
      <c r="A3" s="10"/>
      <c r="B3" s="10"/>
      <c r="C3" s="10"/>
      <c r="D3" s="10"/>
      <c r="E3" s="10"/>
      <c r="F3" s="10"/>
      <c r="G3" s="10"/>
      <c r="H3" s="10"/>
      <c r="I3" s="10"/>
      <c r="J3" s="10"/>
      <c r="K3" s="10"/>
      <c r="L3" s="10"/>
      <c r="M3" s="10"/>
      <c r="N3" s="10"/>
      <c r="O3" s="10"/>
      <c r="P3" s="10"/>
      <c r="Q3" s="10"/>
      <c r="R3" s="10"/>
      <c r="S3" s="10"/>
    </row>
    <row r="4" spans="1:19" s="1" customFormat="1" ht="23.25" x14ac:dyDescent="0.35">
      <c r="A4" s="9"/>
      <c r="B4" s="9"/>
      <c r="C4" s="10"/>
      <c r="D4" s="10"/>
      <c r="E4" s="109" t="s">
        <v>3</v>
      </c>
      <c r="F4" s="109"/>
      <c r="G4" s="109"/>
      <c r="H4" s="109"/>
      <c r="I4" s="109"/>
      <c r="J4" s="109"/>
      <c r="K4" s="109"/>
      <c r="L4" s="109"/>
      <c r="M4" s="109"/>
      <c r="N4" s="10"/>
      <c r="O4" s="10"/>
      <c r="P4" s="10"/>
      <c r="Q4" s="10"/>
      <c r="R4" s="10"/>
      <c r="S4" s="10"/>
    </row>
    <row r="5" spans="1:19" s="1" customFormat="1" ht="45" customHeight="1" x14ac:dyDescent="0.35">
      <c r="A5" s="10"/>
      <c r="B5" s="10"/>
      <c r="C5" s="10"/>
      <c r="D5" s="119" t="s">
        <v>53</v>
      </c>
      <c r="E5" s="119"/>
      <c r="F5" s="119"/>
      <c r="G5" s="119"/>
      <c r="H5" s="119"/>
      <c r="I5" s="119"/>
      <c r="J5" s="119"/>
      <c r="K5" s="119"/>
      <c r="L5" s="119"/>
      <c r="M5" s="119"/>
      <c r="N5" s="119"/>
      <c r="O5" s="10"/>
      <c r="P5" s="10"/>
      <c r="Q5" s="10"/>
      <c r="R5" s="10"/>
      <c r="S5" s="10"/>
    </row>
    <row r="6" spans="1:19" s="1" customFormat="1" ht="23.45" x14ac:dyDescent="0.55000000000000004">
      <c r="A6" s="10"/>
      <c r="B6" s="10"/>
      <c r="C6" s="10"/>
      <c r="D6" s="10"/>
      <c r="E6" s="10"/>
      <c r="F6" s="10"/>
      <c r="G6" s="10"/>
      <c r="H6" s="10"/>
      <c r="I6" s="10"/>
      <c r="J6" s="10"/>
      <c r="K6" s="10"/>
      <c r="L6" s="10"/>
      <c r="M6" s="10"/>
      <c r="N6" s="10"/>
      <c r="O6" s="10"/>
      <c r="P6" s="10"/>
      <c r="Q6" s="10"/>
      <c r="R6" s="10"/>
      <c r="S6" s="10"/>
    </row>
    <row r="7" spans="1:19" s="1" customFormat="1" ht="24" thickBot="1" x14ac:dyDescent="0.6">
      <c r="A7" s="10"/>
      <c r="B7" s="10"/>
      <c r="C7" s="11" t="s">
        <v>4</v>
      </c>
      <c r="D7" s="12" t="s">
        <v>54</v>
      </c>
      <c r="E7" s="10"/>
      <c r="F7" s="10"/>
      <c r="G7" s="10"/>
      <c r="H7" s="10"/>
      <c r="I7" s="10"/>
      <c r="J7" s="10"/>
      <c r="K7" s="10"/>
      <c r="L7" s="10"/>
      <c r="M7" s="10"/>
      <c r="N7" s="10"/>
      <c r="O7" s="10"/>
      <c r="P7" s="10"/>
      <c r="Q7" s="10"/>
      <c r="R7" s="10"/>
      <c r="S7" s="10"/>
    </row>
    <row r="8" spans="1:19" s="1" customFormat="1" ht="23.45" x14ac:dyDescent="0.55000000000000004">
      <c r="A8" s="10"/>
      <c r="B8" s="10"/>
      <c r="C8" s="11"/>
      <c r="D8" s="13"/>
      <c r="E8" s="10"/>
      <c r="F8" s="10"/>
      <c r="G8" s="10"/>
      <c r="H8" s="10"/>
      <c r="I8" s="10"/>
      <c r="J8" s="10"/>
      <c r="K8" s="10"/>
      <c r="L8" s="10"/>
      <c r="M8" s="110"/>
      <c r="N8" s="110"/>
      <c r="O8" s="110"/>
      <c r="P8" s="110"/>
      <c r="Q8" s="110"/>
      <c r="R8" s="110"/>
      <c r="S8" s="110"/>
    </row>
    <row r="9" spans="1:19" s="1" customFormat="1" ht="24" thickBot="1" x14ac:dyDescent="0.6">
      <c r="A9" s="10"/>
      <c r="B9" s="10"/>
      <c r="C9" s="11" t="s">
        <v>5</v>
      </c>
      <c r="D9" s="111" t="s">
        <v>55</v>
      </c>
      <c r="E9" s="112"/>
      <c r="F9" s="112"/>
      <c r="G9" s="112"/>
      <c r="H9" s="112"/>
      <c r="I9" s="112"/>
      <c r="J9" s="112"/>
      <c r="K9" s="10"/>
      <c r="L9" s="10"/>
      <c r="M9" s="10"/>
      <c r="N9" s="10"/>
      <c r="O9" s="10"/>
      <c r="P9" s="10"/>
      <c r="Q9" s="10"/>
      <c r="R9" s="10"/>
      <c r="S9" s="10"/>
    </row>
    <row r="10" spans="1:19" s="1" customFormat="1" ht="23.45" x14ac:dyDescent="0.55000000000000004">
      <c r="A10" s="10"/>
      <c r="B10" s="9"/>
      <c r="C10" s="10"/>
      <c r="D10" s="10"/>
      <c r="E10" s="10"/>
      <c r="F10" s="10"/>
      <c r="G10" s="10"/>
      <c r="H10" s="10"/>
      <c r="I10" s="10"/>
      <c r="J10" s="10"/>
      <c r="K10" s="10"/>
      <c r="L10" s="10"/>
      <c r="M10" s="10"/>
      <c r="N10" s="10"/>
      <c r="O10" s="10"/>
      <c r="P10" s="10"/>
      <c r="Q10" s="10"/>
      <c r="R10" s="10"/>
      <c r="S10" s="10"/>
    </row>
    <row r="11" spans="1:19" s="1" customFormat="1" ht="24" thickBot="1" x14ac:dyDescent="0.6">
      <c r="A11" s="14"/>
      <c r="B11" s="15"/>
      <c r="C11" s="10"/>
      <c r="D11" s="10"/>
      <c r="E11" s="10"/>
      <c r="F11" s="10"/>
      <c r="G11" s="10"/>
      <c r="H11" s="10"/>
      <c r="I11" s="10"/>
      <c r="J11" s="10"/>
      <c r="K11" s="10"/>
      <c r="L11" s="10"/>
      <c r="M11" s="10"/>
      <c r="N11" s="10"/>
      <c r="O11" s="10"/>
      <c r="P11" s="10"/>
      <c r="Q11" s="10"/>
      <c r="R11" s="10"/>
      <c r="S11" s="10"/>
    </row>
    <row r="12" spans="1:19" ht="37.5" customHeight="1" x14ac:dyDescent="0.25">
      <c r="A12" s="113" t="s">
        <v>6</v>
      </c>
      <c r="B12" s="114"/>
      <c r="C12" s="114"/>
      <c r="D12" s="114"/>
      <c r="E12" s="114"/>
      <c r="F12" s="114"/>
      <c r="G12" s="114"/>
      <c r="H12" s="114"/>
      <c r="I12" s="114"/>
      <c r="J12" s="114"/>
      <c r="K12" s="114"/>
      <c r="L12" s="114"/>
      <c r="M12" s="114"/>
      <c r="N12" s="114"/>
      <c r="O12" s="114"/>
      <c r="P12" s="114"/>
      <c r="Q12" s="114"/>
      <c r="R12" s="114"/>
      <c r="S12" s="115"/>
    </row>
    <row r="13" spans="1:19" ht="66" customHeight="1" thickBot="1" x14ac:dyDescent="0.3">
      <c r="A13" s="116"/>
      <c r="B13" s="117"/>
      <c r="C13" s="117"/>
      <c r="D13" s="117"/>
      <c r="E13" s="117"/>
      <c r="F13" s="117"/>
      <c r="G13" s="117"/>
      <c r="H13" s="117"/>
      <c r="I13" s="117"/>
      <c r="J13" s="117"/>
      <c r="K13" s="117"/>
      <c r="L13" s="117"/>
      <c r="M13" s="117"/>
      <c r="N13" s="117"/>
      <c r="O13" s="117"/>
      <c r="P13" s="117"/>
      <c r="Q13" s="117"/>
      <c r="R13" s="117"/>
      <c r="S13" s="118"/>
    </row>
    <row r="14" spans="1:19" ht="26.25" customHeight="1" x14ac:dyDescent="0.5">
      <c r="A14" s="52" t="s">
        <v>7</v>
      </c>
      <c r="B14" s="95" t="s">
        <v>8</v>
      </c>
      <c r="C14" s="96"/>
      <c r="D14" s="101" t="s">
        <v>9</v>
      </c>
      <c r="E14" s="101"/>
      <c r="F14" s="101" t="s">
        <v>10</v>
      </c>
      <c r="G14" s="101"/>
      <c r="H14" s="101"/>
      <c r="I14" s="101"/>
      <c r="J14" s="81" t="s">
        <v>11</v>
      </c>
      <c r="K14" s="82"/>
      <c r="L14" s="82"/>
      <c r="M14" s="82"/>
      <c r="N14" s="82"/>
      <c r="O14" s="82"/>
      <c r="P14" s="82"/>
      <c r="Q14" s="82"/>
      <c r="R14" s="82"/>
      <c r="S14" s="83"/>
    </row>
    <row r="15" spans="1:19" ht="30" customHeight="1" x14ac:dyDescent="0.5">
      <c r="A15" s="53"/>
      <c r="B15" s="97"/>
      <c r="C15" s="98"/>
      <c r="D15" s="16" t="s">
        <v>12</v>
      </c>
      <c r="E15" s="16" t="s">
        <v>13</v>
      </c>
      <c r="F15" s="55" t="s">
        <v>14</v>
      </c>
      <c r="G15" s="55"/>
      <c r="H15" s="55" t="s">
        <v>15</v>
      </c>
      <c r="I15" s="55"/>
      <c r="J15" s="84"/>
      <c r="K15" s="85"/>
      <c r="L15" s="85"/>
      <c r="M15" s="85"/>
      <c r="N15" s="85"/>
      <c r="O15" s="85"/>
      <c r="P15" s="85"/>
      <c r="Q15" s="85"/>
      <c r="R15" s="85"/>
      <c r="S15" s="86"/>
    </row>
    <row r="16" spans="1:19" ht="26.25" customHeight="1" x14ac:dyDescent="0.25">
      <c r="A16" s="54"/>
      <c r="B16" s="99"/>
      <c r="C16" s="100"/>
      <c r="D16" s="17" t="s">
        <v>16</v>
      </c>
      <c r="E16" s="17" t="s">
        <v>17</v>
      </c>
      <c r="F16" s="56" t="s">
        <v>18</v>
      </c>
      <c r="G16" s="56"/>
      <c r="H16" s="56" t="s">
        <v>19</v>
      </c>
      <c r="I16" s="56"/>
      <c r="J16" s="87"/>
      <c r="K16" s="88"/>
      <c r="L16" s="88"/>
      <c r="M16" s="88"/>
      <c r="N16" s="88"/>
      <c r="O16" s="88"/>
      <c r="P16" s="88"/>
      <c r="Q16" s="88"/>
      <c r="R16" s="88"/>
      <c r="S16" s="89"/>
    </row>
    <row r="17" spans="1:19" ht="44.25" customHeight="1" x14ac:dyDescent="0.25">
      <c r="A17" s="106">
        <v>1</v>
      </c>
      <c r="B17" s="69" t="s">
        <v>20</v>
      </c>
      <c r="C17" s="63" t="s">
        <v>21</v>
      </c>
      <c r="D17" s="66">
        <f>IF(D22=0,0,ROUND(D20/D22*100,1))</f>
        <v>100</v>
      </c>
      <c r="E17" s="66">
        <f>IF(E22=0,0,ROUND(E20/E22*100,1))</f>
        <v>94.7</v>
      </c>
      <c r="F17" s="43">
        <f>E17-D17</f>
        <v>-5.2999999999999972</v>
      </c>
      <c r="G17" s="44"/>
      <c r="H17" s="43">
        <f>IF(D17=0,0,ROUND(E17/D17*100,1))</f>
        <v>94.7</v>
      </c>
      <c r="I17" s="44"/>
      <c r="J17" s="57" t="s">
        <v>49</v>
      </c>
      <c r="K17" s="58"/>
      <c r="L17" s="58"/>
      <c r="M17" s="58"/>
      <c r="N17" s="58"/>
      <c r="O17" s="58"/>
      <c r="P17" s="58"/>
      <c r="Q17" s="58"/>
      <c r="R17" s="58"/>
      <c r="S17" s="59"/>
    </row>
    <row r="18" spans="1:19" ht="165.75" customHeight="1" x14ac:dyDescent="0.25">
      <c r="A18" s="107"/>
      <c r="B18" s="70"/>
      <c r="C18" s="64"/>
      <c r="D18" s="67"/>
      <c r="E18" s="67"/>
      <c r="F18" s="45"/>
      <c r="G18" s="46"/>
      <c r="H18" s="45"/>
      <c r="I18" s="46"/>
      <c r="J18" s="36" t="str">
        <f>"El indicador al final del período de evaluación registró un alcanzado del "&amp;E17&amp;" por ciento en comparación con la meta programada del "&amp;D17&amp;" por ciento, representa un cumplimiento de la meta del "&amp;H17&amp;" por ciento, colocando el indicador en un semáforo de color "&amp;IF(AND(D17=0,H17=0),"",IF(AND(H17&gt;=95,H17&lt;=105,H20&gt;=95,H20&lt;=105,H22&gt;=95,H22&lt;=105),"VERDE:SE LOGRÓ LA META",IF(AND(H17&gt;=95,H17&lt;=105,H20&lt;95),"VERDE:AUNQUE EL INDICADOR ES VERDE, HAY VARIACIÓN EN VARIABLES",IF(AND(H17&gt;=95,H17&lt;=105,H20&gt;105),"VERDE:AUNQUE EL INDICADOR ES VERDE, HAY VARIACIÓN EN VARIABLES",IF(AND(H17&gt;=95,H17&lt;=105,H22&lt;95),"VERDE:AUNQUE EL INDICADOR ES VERDE, HAY VARIACIÓN EN VARIABLES",IF(AND(H17&gt;=95,H17&lt;=105,H22&gt;105),"VERDE:AUNQUE EL INDICADOR ES VERDE, HAY VARIACIÓN EN VARIABLES",IF(OR(AND(H17&gt;=90,H17&lt;95),AND(H17&gt;105,H17&lt;=110)),"AMARILLO",IF(OR(H17&lt;90,H17&gt;110),"ROJO",IF(AND(D17&lt;&gt;0,E17=0),"ROJO","")))))))))&amp;". 
"&amp;IF(AND(D17=0,E17=0),"NO",IF(OR(H17&lt;95,H17&gt;105),"SI","NO"))&amp;" hubo variación en el indicador y "&amp;IF(AND(D20=0,D22=0,H20=0,H22=0),"NO",IF(OR(H20&lt;95,H20&gt;105,H22&lt;95,H22&gt;105),"SI","NO"))&amp;" hubo variación en variables."</f>
        <v>El indicador al final del período de evaluación registró un alcanzado del 94.7 por ciento en comparación con la meta programada del 100 por ciento, representa un cumplimiento de la meta del 94.7 por ciento, colocando el indicador en un semáforo de color AMARILLO. 
SI hubo variación en el indicador y SI hubo variación en variables.</v>
      </c>
      <c r="K18" s="37"/>
      <c r="L18" s="37"/>
      <c r="M18" s="37"/>
      <c r="N18" s="37"/>
      <c r="O18" s="37"/>
      <c r="P18" s="37"/>
      <c r="Q18" s="37"/>
      <c r="R18" s="37"/>
      <c r="S18" s="38"/>
    </row>
    <row r="19" spans="1:19" ht="272.25" customHeight="1" x14ac:dyDescent="0.25">
      <c r="A19" s="107"/>
      <c r="B19" s="71"/>
      <c r="C19" s="65"/>
      <c r="D19" s="68"/>
      <c r="E19" s="68"/>
      <c r="F19" s="47"/>
      <c r="G19" s="48"/>
      <c r="H19" s="47"/>
      <c r="I19" s="48"/>
      <c r="J19" s="49" t="s">
        <v>75</v>
      </c>
      <c r="K19" s="50"/>
      <c r="L19" s="50"/>
      <c r="M19" s="50"/>
      <c r="N19" s="50"/>
      <c r="O19" s="50"/>
      <c r="P19" s="50"/>
      <c r="Q19" s="50"/>
      <c r="R19" s="50"/>
      <c r="S19" s="51"/>
    </row>
    <row r="20" spans="1:19" ht="42" customHeight="1" x14ac:dyDescent="0.25">
      <c r="A20" s="107"/>
      <c r="B20" s="39" t="s">
        <v>22</v>
      </c>
      <c r="C20" s="120" t="s">
        <v>23</v>
      </c>
      <c r="D20" s="61">
        <v>95</v>
      </c>
      <c r="E20" s="61">
        <v>90</v>
      </c>
      <c r="F20" s="43">
        <f t="shared" ref="F20" si="0">E20-D20</f>
        <v>-5</v>
      </c>
      <c r="G20" s="44"/>
      <c r="H20" s="43">
        <f t="shared" ref="H20" si="1">IF(D20=0,0,ROUND(E20/D20*100,1))</f>
        <v>94.7</v>
      </c>
      <c r="I20" s="44"/>
      <c r="J20" s="57" t="s">
        <v>50</v>
      </c>
      <c r="K20" s="58"/>
      <c r="L20" s="58"/>
      <c r="M20" s="58"/>
      <c r="N20" s="58"/>
      <c r="O20" s="58"/>
      <c r="P20" s="58"/>
      <c r="Q20" s="58"/>
      <c r="R20" s="58"/>
      <c r="S20" s="59"/>
    </row>
    <row r="21" spans="1:19" ht="186" customHeight="1" thickBot="1" x14ac:dyDescent="0.3">
      <c r="A21" s="107"/>
      <c r="B21" s="40"/>
      <c r="C21" s="121"/>
      <c r="D21" s="62"/>
      <c r="E21" s="62"/>
      <c r="F21" s="47"/>
      <c r="G21" s="48"/>
      <c r="H21" s="47"/>
      <c r="I21" s="48"/>
      <c r="J21" s="25" t="s">
        <v>59</v>
      </c>
      <c r="K21" s="26"/>
      <c r="L21" s="26"/>
      <c r="M21" s="26"/>
      <c r="N21" s="26"/>
      <c r="O21" s="26"/>
      <c r="P21" s="26"/>
      <c r="Q21" s="26"/>
      <c r="R21" s="26"/>
      <c r="S21" s="27"/>
    </row>
    <row r="22" spans="1:19" ht="39.75" customHeight="1" x14ac:dyDescent="0.25">
      <c r="A22" s="107"/>
      <c r="B22" s="32" t="s">
        <v>24</v>
      </c>
      <c r="C22" s="31" t="s">
        <v>25</v>
      </c>
      <c r="D22" s="30">
        <v>95</v>
      </c>
      <c r="E22" s="29">
        <f>D22</f>
        <v>95</v>
      </c>
      <c r="F22" s="28">
        <f>E22-D22</f>
        <v>0</v>
      </c>
      <c r="G22" s="28"/>
      <c r="H22" s="28">
        <f>IF(D22=0,0,ROUND(E22/D22*100,1))</f>
        <v>100</v>
      </c>
      <c r="I22" s="28"/>
      <c r="J22" s="22" t="s">
        <v>51</v>
      </c>
      <c r="K22" s="23"/>
      <c r="L22" s="23"/>
      <c r="M22" s="23"/>
      <c r="N22" s="23"/>
      <c r="O22" s="23"/>
      <c r="P22" s="23"/>
      <c r="Q22" s="23"/>
      <c r="R22" s="23"/>
      <c r="S22" s="24"/>
    </row>
    <row r="23" spans="1:19" ht="200.25" customHeight="1" thickBot="1" x14ac:dyDescent="0.3">
      <c r="A23" s="107"/>
      <c r="B23" s="32"/>
      <c r="C23" s="31"/>
      <c r="D23" s="30"/>
      <c r="E23" s="29"/>
      <c r="F23" s="28"/>
      <c r="G23" s="28"/>
      <c r="H23" s="28"/>
      <c r="I23" s="28"/>
      <c r="J23" s="25" t="s">
        <v>60</v>
      </c>
      <c r="K23" s="26"/>
      <c r="L23" s="26"/>
      <c r="M23" s="26"/>
      <c r="N23" s="26"/>
      <c r="O23" s="26"/>
      <c r="P23" s="26"/>
      <c r="Q23" s="26"/>
      <c r="R23" s="26"/>
      <c r="S23" s="27"/>
    </row>
    <row r="24" spans="1:19" ht="86.25" customHeight="1" x14ac:dyDescent="0.25">
      <c r="A24" s="107"/>
      <c r="B24" s="32"/>
      <c r="C24" s="31"/>
      <c r="D24" s="30"/>
      <c r="E24" s="29"/>
      <c r="F24" s="28"/>
      <c r="G24" s="28"/>
      <c r="H24" s="28"/>
      <c r="I24" s="28"/>
      <c r="J24" s="22" t="s">
        <v>52</v>
      </c>
      <c r="K24" s="23"/>
      <c r="L24" s="23"/>
      <c r="M24" s="23"/>
      <c r="N24" s="23"/>
      <c r="O24" s="23"/>
      <c r="P24" s="23"/>
      <c r="Q24" s="23"/>
      <c r="R24" s="23"/>
      <c r="S24" s="24"/>
    </row>
    <row r="25" spans="1:19" ht="200.25" customHeight="1" thickBot="1" x14ac:dyDescent="0.3">
      <c r="A25" s="107"/>
      <c r="B25" s="32"/>
      <c r="C25" s="31"/>
      <c r="D25" s="30"/>
      <c r="E25" s="29"/>
      <c r="F25" s="28"/>
      <c r="G25" s="28"/>
      <c r="H25" s="28"/>
      <c r="I25" s="28"/>
      <c r="J25" s="25" t="s">
        <v>61</v>
      </c>
      <c r="K25" s="26"/>
      <c r="L25" s="26"/>
      <c r="M25" s="26"/>
      <c r="N25" s="26"/>
      <c r="O25" s="26"/>
      <c r="P25" s="26"/>
      <c r="Q25" s="26"/>
      <c r="R25" s="26"/>
      <c r="S25" s="27"/>
    </row>
    <row r="26" spans="1:19" ht="39" customHeight="1" thickBot="1" x14ac:dyDescent="0.3">
      <c r="A26" s="2"/>
      <c r="B26" s="3"/>
      <c r="C26" s="3"/>
      <c r="D26" s="3"/>
      <c r="E26" s="3"/>
      <c r="F26" s="3"/>
      <c r="G26" s="3"/>
      <c r="H26" s="3"/>
      <c r="I26" s="3"/>
      <c r="J26" s="3"/>
      <c r="K26" s="3"/>
      <c r="L26" s="3"/>
      <c r="M26" s="3"/>
      <c r="N26" s="3"/>
      <c r="O26" s="3"/>
      <c r="P26" s="3"/>
      <c r="Q26" s="3"/>
      <c r="R26" s="3"/>
      <c r="S26" s="3"/>
    </row>
    <row r="27" spans="1:19" ht="26.25" customHeight="1" x14ac:dyDescent="0.5">
      <c r="A27" s="52" t="s">
        <v>7</v>
      </c>
      <c r="B27" s="95" t="s">
        <v>8</v>
      </c>
      <c r="C27" s="96"/>
      <c r="D27" s="101" t="s">
        <v>9</v>
      </c>
      <c r="E27" s="101"/>
      <c r="F27" s="101" t="s">
        <v>10</v>
      </c>
      <c r="G27" s="101"/>
      <c r="H27" s="101"/>
      <c r="I27" s="101"/>
      <c r="J27" s="81" t="s">
        <v>11</v>
      </c>
      <c r="K27" s="82"/>
      <c r="L27" s="82"/>
      <c r="M27" s="82"/>
      <c r="N27" s="82"/>
      <c r="O27" s="82"/>
      <c r="P27" s="82"/>
      <c r="Q27" s="82"/>
      <c r="R27" s="82"/>
      <c r="S27" s="83"/>
    </row>
    <row r="28" spans="1:19" ht="30" customHeight="1" x14ac:dyDescent="0.5">
      <c r="A28" s="53"/>
      <c r="B28" s="97"/>
      <c r="C28" s="98"/>
      <c r="D28" s="16" t="s">
        <v>12</v>
      </c>
      <c r="E28" s="16" t="s">
        <v>13</v>
      </c>
      <c r="F28" s="55" t="s">
        <v>14</v>
      </c>
      <c r="G28" s="55"/>
      <c r="H28" s="55" t="s">
        <v>15</v>
      </c>
      <c r="I28" s="55"/>
      <c r="J28" s="84"/>
      <c r="K28" s="85"/>
      <c r="L28" s="85"/>
      <c r="M28" s="85"/>
      <c r="N28" s="85"/>
      <c r="O28" s="85"/>
      <c r="P28" s="85"/>
      <c r="Q28" s="85"/>
      <c r="R28" s="85"/>
      <c r="S28" s="86"/>
    </row>
    <row r="29" spans="1:19" ht="26.25" customHeight="1" x14ac:dyDescent="0.25">
      <c r="A29" s="54"/>
      <c r="B29" s="99"/>
      <c r="C29" s="100"/>
      <c r="D29" s="17" t="s">
        <v>16</v>
      </c>
      <c r="E29" s="17" t="s">
        <v>17</v>
      </c>
      <c r="F29" s="56" t="s">
        <v>18</v>
      </c>
      <c r="G29" s="56"/>
      <c r="H29" s="56" t="s">
        <v>19</v>
      </c>
      <c r="I29" s="56"/>
      <c r="J29" s="87"/>
      <c r="K29" s="88"/>
      <c r="L29" s="88"/>
      <c r="M29" s="88"/>
      <c r="N29" s="88"/>
      <c r="O29" s="88"/>
      <c r="P29" s="88"/>
      <c r="Q29" s="88"/>
      <c r="R29" s="88"/>
      <c r="S29" s="89"/>
    </row>
    <row r="30" spans="1:19" ht="41.25" customHeight="1" x14ac:dyDescent="0.25">
      <c r="A30" s="33">
        <v>2</v>
      </c>
      <c r="B30" s="69" t="s">
        <v>20</v>
      </c>
      <c r="C30" s="63" t="s">
        <v>39</v>
      </c>
      <c r="D30" s="66">
        <f>IF(D35=0,0,ROUND(D33/D35*100,1))</f>
        <v>100</v>
      </c>
      <c r="E30" s="66">
        <f>IF(E35=0,0,ROUND(E33/E35*100,1))</f>
        <v>94.7</v>
      </c>
      <c r="F30" s="43">
        <f>E30-D30</f>
        <v>-5.2999999999999972</v>
      </c>
      <c r="G30" s="44"/>
      <c r="H30" s="43">
        <f>IF(D30=0,0,ROUND(E30/D30*100,1))</f>
        <v>94.7</v>
      </c>
      <c r="I30" s="44"/>
      <c r="J30" s="57" t="s">
        <v>49</v>
      </c>
      <c r="K30" s="58"/>
      <c r="L30" s="58"/>
      <c r="M30" s="58"/>
      <c r="N30" s="58"/>
      <c r="O30" s="58"/>
      <c r="P30" s="58"/>
      <c r="Q30" s="58"/>
      <c r="R30" s="58"/>
      <c r="S30" s="59"/>
    </row>
    <row r="31" spans="1:19" ht="176.25" customHeight="1" x14ac:dyDescent="0.25">
      <c r="A31" s="34"/>
      <c r="B31" s="70"/>
      <c r="C31" s="64"/>
      <c r="D31" s="67"/>
      <c r="E31" s="67"/>
      <c r="F31" s="45"/>
      <c r="G31" s="46"/>
      <c r="H31" s="45"/>
      <c r="I31" s="46"/>
      <c r="J31" s="36" t="str">
        <f>"El indicador al final del período de evaluación registró un alcanzado del "&amp;E30&amp;" por ciento en comparación con la meta programada del "&amp;D30&amp;" por ciento, representa un cumplimiento de la meta del "&amp;H30&amp;" por ciento, colocando el indicador en un semáforo de color "&amp;IF(AND(D30=0,H30=0),"",IF(AND(H30&gt;=95,H30&lt;=105,H33&gt;=95,H33&lt;=105,H35&gt;=95,H35&lt;=105),"VERDE:SE LOGRÓ LA META",IF(AND(H30&gt;=95,H30&lt;=105,H33&lt;95),"VERDE:AUNQUE EL INDICADOR ES VERDE, HAY VARIACIÓN EN VARIABLES",IF(AND(H30&gt;=95,H30&lt;=105,H33&gt;105),"VERDE:AUNQUE EL INDICADOR ES VERDE, HAY VARIACIÓN EN VARIABLES",IF(AND(H30&gt;=95,H30&lt;=105,H35&lt;95),"VERDE:AUNQUE EL INDICADOR ES VERDE, HAY VARIACIÓN EN VARIABLES",IF(AND(H30&gt;=95,H30&lt;=105,H35&gt;105),"VERDE:AUNQUE EL INDICADOR ES VERDE, HAY VARIACIÓN EN VARIABLES",IF(OR(AND(H30&gt;=90,H30&lt;95),AND(H30&gt;105,H30&lt;=110)),"AMARILLO",IF(OR(H30&lt;90,H30&gt;110),"ROJO",IF(AND(D30&lt;&gt;0,E30=0),"ROJO","")))))))))&amp;". 
"&amp;IF(AND(D30=0,E30=0),"NO",IF(OR(H30&lt;95,H30&gt;105),"SI","NO"))&amp;" hubo variación en el indicador y "&amp;IF(AND(D33=0,D35=0,H33=0,H35=0),"NO",IF(OR(H33&lt;95,H33&gt;105,H35&lt;95,H35&gt;105),"SI","NO"))&amp;" hubo variación en variables."</f>
        <v>El indicador al final del período de evaluación registró un alcanzado del 94.7 por ciento en comparación con la meta programada del 100 por ciento, representa un cumplimiento de la meta del 94.7 por ciento, colocando el indicador en un semáforo de color AMARILLO. 
SI hubo variación en el indicador y SI hubo variación en variables.</v>
      </c>
      <c r="K31" s="37"/>
      <c r="L31" s="37"/>
      <c r="M31" s="37"/>
      <c r="N31" s="37"/>
      <c r="O31" s="37"/>
      <c r="P31" s="37"/>
      <c r="Q31" s="37"/>
      <c r="R31" s="37"/>
      <c r="S31" s="38"/>
    </row>
    <row r="32" spans="1:19" ht="236.25" customHeight="1" x14ac:dyDescent="0.25">
      <c r="A32" s="34"/>
      <c r="B32" s="71"/>
      <c r="C32" s="65"/>
      <c r="D32" s="68"/>
      <c r="E32" s="68"/>
      <c r="F32" s="47"/>
      <c r="G32" s="48"/>
      <c r="H32" s="47"/>
      <c r="I32" s="48"/>
      <c r="J32" s="49" t="s">
        <v>75</v>
      </c>
      <c r="K32" s="50"/>
      <c r="L32" s="50"/>
      <c r="M32" s="50"/>
      <c r="N32" s="50"/>
      <c r="O32" s="50"/>
      <c r="P32" s="50"/>
      <c r="Q32" s="50"/>
      <c r="R32" s="50"/>
      <c r="S32" s="51"/>
    </row>
    <row r="33" spans="1:19" ht="68.25" customHeight="1" x14ac:dyDescent="0.25">
      <c r="A33" s="34"/>
      <c r="B33" s="32" t="s">
        <v>22</v>
      </c>
      <c r="C33" s="72" t="s">
        <v>26</v>
      </c>
      <c r="D33" s="61">
        <v>95</v>
      </c>
      <c r="E33" s="61">
        <v>90</v>
      </c>
      <c r="F33" s="28">
        <f t="shared" ref="F33:F35" si="2">E33-D33</f>
        <v>-5</v>
      </c>
      <c r="G33" s="28"/>
      <c r="H33" s="28">
        <f t="shared" ref="H33:H35" si="3">IF(D33=0,0,ROUND(E33/D33*100,1))</f>
        <v>94.7</v>
      </c>
      <c r="I33" s="28"/>
      <c r="J33" s="57" t="s">
        <v>50</v>
      </c>
      <c r="K33" s="58"/>
      <c r="L33" s="58"/>
      <c r="M33" s="58"/>
      <c r="N33" s="58"/>
      <c r="O33" s="58"/>
      <c r="P33" s="58"/>
      <c r="Q33" s="58"/>
      <c r="R33" s="58"/>
      <c r="S33" s="59"/>
    </row>
    <row r="34" spans="1:19" ht="217.5" customHeight="1" thickBot="1" x14ac:dyDescent="0.3">
      <c r="A34" s="34"/>
      <c r="B34" s="32"/>
      <c r="C34" s="73"/>
      <c r="D34" s="62"/>
      <c r="E34" s="62"/>
      <c r="F34" s="28"/>
      <c r="G34" s="28"/>
      <c r="H34" s="28"/>
      <c r="I34" s="28"/>
      <c r="J34" s="25" t="s">
        <v>66</v>
      </c>
      <c r="K34" s="26"/>
      <c r="L34" s="26"/>
      <c r="M34" s="26"/>
      <c r="N34" s="26"/>
      <c r="O34" s="26"/>
      <c r="P34" s="26"/>
      <c r="Q34" s="26"/>
      <c r="R34" s="26"/>
      <c r="S34" s="27"/>
    </row>
    <row r="35" spans="1:19" ht="60.75" customHeight="1" x14ac:dyDescent="0.25">
      <c r="A35" s="34"/>
      <c r="B35" s="32" t="s">
        <v>24</v>
      </c>
      <c r="C35" s="31" t="s">
        <v>27</v>
      </c>
      <c r="D35" s="42">
        <v>95</v>
      </c>
      <c r="E35" s="42">
        <v>95</v>
      </c>
      <c r="F35" s="28">
        <f t="shared" si="2"/>
        <v>0</v>
      </c>
      <c r="G35" s="28"/>
      <c r="H35" s="28">
        <f t="shared" si="3"/>
        <v>100</v>
      </c>
      <c r="I35" s="28"/>
      <c r="J35" s="22" t="s">
        <v>51</v>
      </c>
      <c r="K35" s="23"/>
      <c r="L35" s="23"/>
      <c r="M35" s="23"/>
      <c r="N35" s="23"/>
      <c r="O35" s="23"/>
      <c r="P35" s="23"/>
      <c r="Q35" s="23"/>
      <c r="R35" s="23"/>
      <c r="S35" s="24"/>
    </row>
    <row r="36" spans="1:19" ht="184.5" customHeight="1" thickBot="1" x14ac:dyDescent="0.3">
      <c r="A36" s="34"/>
      <c r="B36" s="32"/>
      <c r="C36" s="31"/>
      <c r="D36" s="42"/>
      <c r="E36" s="42"/>
      <c r="F36" s="28"/>
      <c r="G36" s="28"/>
      <c r="H36" s="28"/>
      <c r="I36" s="28"/>
      <c r="J36" s="25" t="s">
        <v>67</v>
      </c>
      <c r="K36" s="26"/>
      <c r="L36" s="26"/>
      <c r="M36" s="26"/>
      <c r="N36" s="26"/>
      <c r="O36" s="26"/>
      <c r="P36" s="26"/>
      <c r="Q36" s="26"/>
      <c r="R36" s="26"/>
      <c r="S36" s="27"/>
    </row>
    <row r="37" spans="1:19" ht="79.5" customHeight="1" x14ac:dyDescent="0.25">
      <c r="A37" s="34"/>
      <c r="B37" s="32"/>
      <c r="C37" s="31"/>
      <c r="D37" s="42"/>
      <c r="E37" s="42"/>
      <c r="F37" s="28"/>
      <c r="G37" s="28"/>
      <c r="H37" s="28"/>
      <c r="I37" s="28"/>
      <c r="J37" s="22" t="s">
        <v>52</v>
      </c>
      <c r="K37" s="23"/>
      <c r="L37" s="23"/>
      <c r="M37" s="23"/>
      <c r="N37" s="23"/>
      <c r="O37" s="23"/>
      <c r="P37" s="23"/>
      <c r="Q37" s="23"/>
      <c r="R37" s="23"/>
      <c r="S37" s="24"/>
    </row>
    <row r="38" spans="1:19" ht="184.5" customHeight="1" thickBot="1" x14ac:dyDescent="0.3">
      <c r="A38" s="35"/>
      <c r="B38" s="32"/>
      <c r="C38" s="31"/>
      <c r="D38" s="42"/>
      <c r="E38" s="42"/>
      <c r="F38" s="28"/>
      <c r="G38" s="28"/>
      <c r="H38" s="28"/>
      <c r="I38" s="28"/>
      <c r="J38" s="25" t="s">
        <v>63</v>
      </c>
      <c r="K38" s="26"/>
      <c r="L38" s="26"/>
      <c r="M38" s="26"/>
      <c r="N38" s="26"/>
      <c r="O38" s="26"/>
      <c r="P38" s="26"/>
      <c r="Q38" s="26"/>
      <c r="R38" s="26"/>
      <c r="S38" s="27"/>
    </row>
    <row r="39" spans="1:19" ht="41.25" customHeight="1" thickBot="1" x14ac:dyDescent="0.3">
      <c r="A39" s="102"/>
      <c r="B39" s="103"/>
      <c r="C39" s="103"/>
      <c r="D39" s="103"/>
      <c r="E39" s="103"/>
      <c r="F39" s="103"/>
      <c r="G39" s="103"/>
      <c r="H39" s="103"/>
      <c r="I39" s="103"/>
      <c r="J39" s="104"/>
      <c r="K39" s="104"/>
      <c r="L39" s="104"/>
      <c r="M39" s="104"/>
      <c r="N39" s="104"/>
      <c r="O39" s="104"/>
      <c r="P39" s="104"/>
      <c r="Q39" s="104"/>
      <c r="R39" s="104"/>
      <c r="S39" s="105"/>
    </row>
    <row r="40" spans="1:19" ht="26.25" customHeight="1" x14ac:dyDescent="0.5">
      <c r="A40" s="52" t="s">
        <v>7</v>
      </c>
      <c r="B40" s="95" t="s">
        <v>8</v>
      </c>
      <c r="C40" s="96"/>
      <c r="D40" s="101" t="s">
        <v>9</v>
      </c>
      <c r="E40" s="101"/>
      <c r="F40" s="101" t="s">
        <v>10</v>
      </c>
      <c r="G40" s="101"/>
      <c r="H40" s="101"/>
      <c r="I40" s="101"/>
      <c r="J40" s="81" t="s">
        <v>11</v>
      </c>
      <c r="K40" s="82"/>
      <c r="L40" s="82"/>
      <c r="M40" s="82"/>
      <c r="N40" s="82"/>
      <c r="O40" s="82"/>
      <c r="P40" s="82"/>
      <c r="Q40" s="82"/>
      <c r="R40" s="82"/>
      <c r="S40" s="83"/>
    </row>
    <row r="41" spans="1:19" ht="30" customHeight="1" x14ac:dyDescent="0.5">
      <c r="A41" s="53"/>
      <c r="B41" s="97"/>
      <c r="C41" s="98"/>
      <c r="D41" s="16" t="s">
        <v>12</v>
      </c>
      <c r="E41" s="16" t="s">
        <v>13</v>
      </c>
      <c r="F41" s="55" t="s">
        <v>14</v>
      </c>
      <c r="G41" s="55"/>
      <c r="H41" s="55" t="s">
        <v>15</v>
      </c>
      <c r="I41" s="55"/>
      <c r="J41" s="84"/>
      <c r="K41" s="85"/>
      <c r="L41" s="85"/>
      <c r="M41" s="85"/>
      <c r="N41" s="85"/>
      <c r="O41" s="85"/>
      <c r="P41" s="85"/>
      <c r="Q41" s="85"/>
      <c r="R41" s="85"/>
      <c r="S41" s="86"/>
    </row>
    <row r="42" spans="1:19" ht="26.25" customHeight="1" x14ac:dyDescent="0.25">
      <c r="A42" s="54"/>
      <c r="B42" s="99"/>
      <c r="C42" s="100"/>
      <c r="D42" s="17" t="s">
        <v>16</v>
      </c>
      <c r="E42" s="17" t="s">
        <v>17</v>
      </c>
      <c r="F42" s="56" t="s">
        <v>18</v>
      </c>
      <c r="G42" s="56"/>
      <c r="H42" s="56" t="s">
        <v>19</v>
      </c>
      <c r="I42" s="56"/>
      <c r="J42" s="87"/>
      <c r="K42" s="88"/>
      <c r="L42" s="88"/>
      <c r="M42" s="88"/>
      <c r="N42" s="88"/>
      <c r="O42" s="88"/>
      <c r="P42" s="88"/>
      <c r="Q42" s="88"/>
      <c r="R42" s="88"/>
      <c r="S42" s="89"/>
    </row>
    <row r="43" spans="1:19" ht="42.75" customHeight="1" x14ac:dyDescent="0.25">
      <c r="A43" s="20">
        <v>3</v>
      </c>
      <c r="B43" s="69" t="s">
        <v>20</v>
      </c>
      <c r="C43" s="63" t="s">
        <v>28</v>
      </c>
      <c r="D43" s="66">
        <f>IF(D48=0,0,ROUND(D46/D48*100,1))</f>
        <v>100</v>
      </c>
      <c r="E43" s="66">
        <f>IF(E48=0,0,ROUND(E46/E48*100,1))</f>
        <v>100</v>
      </c>
      <c r="F43" s="43">
        <f>E43-D43</f>
        <v>0</v>
      </c>
      <c r="G43" s="44"/>
      <c r="H43" s="43">
        <f>IF(D43=0,0,ROUND(E43/D43*100,1))</f>
        <v>100</v>
      </c>
      <c r="I43" s="44"/>
      <c r="J43" s="57" t="s">
        <v>49</v>
      </c>
      <c r="K43" s="58"/>
      <c r="L43" s="58"/>
      <c r="M43" s="58"/>
      <c r="N43" s="58"/>
      <c r="O43" s="58"/>
      <c r="P43" s="58"/>
      <c r="Q43" s="58"/>
      <c r="R43" s="58"/>
      <c r="S43" s="59"/>
    </row>
    <row r="44" spans="1:19" ht="180" customHeight="1" x14ac:dyDescent="0.25">
      <c r="A44" s="21"/>
      <c r="B44" s="70"/>
      <c r="C44" s="64"/>
      <c r="D44" s="67"/>
      <c r="E44" s="67"/>
      <c r="F44" s="45"/>
      <c r="G44" s="46"/>
      <c r="H44" s="45"/>
      <c r="I44" s="46"/>
      <c r="J44" s="36" t="str">
        <f>"El indicador al final del período de evaluación registró un alcanzado del "&amp;E43&amp;" por ciento en comparación con la meta programada del "&amp;D43&amp;" por ciento, representa un cumplimiento de la meta del "&amp;H43&amp;" por ciento, colocando el indicador en un semáforo de color "&amp;IF(AND(D43=0,H43=0),"",IF(AND(H43&gt;=95,H43&lt;=105,H46&gt;=95,H46&lt;=105,H48&gt;=95,H48&lt;=105),"VERDE:SE LOGRÓ LA META",IF(AND(H43&gt;=95,H43&lt;=105,H46&lt;95),"VERDE:AUNQUE EL INDICADOR ES VERDE, HAY VARIACIÓN EN VARIABLES",IF(AND(H43&gt;=95,H43&lt;=105,H46&gt;105),"VERDE:AUNQUE EL INDICADOR ES VERDE, HAY VARIACIÓN EN VARIABLES",IF(AND(H43&gt;=95,H43&lt;=105,H48&lt;95),"VERDE:AUNQUE EL INDICADOR ES VERDE, HAY VARIACIÓN EN VARIABLES",IF(AND(H43&gt;=95,H43&lt;=105,H48&gt;105),"VERDE:AUNQUE EL INDICADOR ES VERDE, HAY VARIACIÓN EN VARIABLES",IF(OR(AND(H43&gt;=90,H43&lt;95),AND(H43&gt;105,H43&lt;=110)),"AMARILLO",IF(OR(H43&lt;90,H43&gt;110),"ROJO",IF(AND(D43&lt;&gt;0,E43=0),"ROJO","")))))))))&amp;". 
"&amp;IF(AND(D43=0,E43=0),"NO",IF(OR(H43&lt;95,H43&gt;105),"SI","NO"))&amp;" hubo variación en el indicador y "&amp;IF(AND(D46=0,D48=0,H46=0,H48=0),"NO",IF(OR(H46&lt;95,H46&gt;105,H48&lt;95,H48&gt;105),"SI","NO"))&amp;"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VERDE:AUNQUE EL INDICADOR ES VERDE, HAY VARIACIÓN EN VARIABLES. 
NO hubo variación en el indicador y SI hubo variación en variables.</v>
      </c>
      <c r="K44" s="37"/>
      <c r="L44" s="37"/>
      <c r="M44" s="37"/>
      <c r="N44" s="37"/>
      <c r="O44" s="37"/>
      <c r="P44" s="37"/>
      <c r="Q44" s="37"/>
      <c r="R44" s="37"/>
      <c r="S44" s="38"/>
    </row>
    <row r="45" spans="1:19" ht="240" customHeight="1" x14ac:dyDescent="0.25">
      <c r="A45" s="21"/>
      <c r="B45" s="71"/>
      <c r="C45" s="65"/>
      <c r="D45" s="68"/>
      <c r="E45" s="68"/>
      <c r="F45" s="47"/>
      <c r="G45" s="48"/>
      <c r="H45" s="47"/>
      <c r="I45" s="48"/>
      <c r="J45" s="49" t="s">
        <v>62</v>
      </c>
      <c r="K45" s="50"/>
      <c r="L45" s="50"/>
      <c r="M45" s="50"/>
      <c r="N45" s="50"/>
      <c r="O45" s="50"/>
      <c r="P45" s="50"/>
      <c r="Q45" s="50"/>
      <c r="R45" s="50"/>
      <c r="S45" s="51"/>
    </row>
    <row r="46" spans="1:19" ht="57.75" customHeight="1" x14ac:dyDescent="0.25">
      <c r="A46" s="21"/>
      <c r="B46" s="32" t="s">
        <v>22</v>
      </c>
      <c r="C46" s="60" t="s">
        <v>32</v>
      </c>
      <c r="D46" s="42">
        <v>9</v>
      </c>
      <c r="E46" s="61">
        <v>8</v>
      </c>
      <c r="F46" s="43">
        <f>E46-D46</f>
        <v>-1</v>
      </c>
      <c r="G46" s="44"/>
      <c r="H46" s="43">
        <f>IF(D46=0,0,ROUND(E46/D46*100,1))</f>
        <v>88.9</v>
      </c>
      <c r="I46" s="44"/>
      <c r="J46" s="57" t="s">
        <v>50</v>
      </c>
      <c r="K46" s="58"/>
      <c r="L46" s="58"/>
      <c r="M46" s="58"/>
      <c r="N46" s="58"/>
      <c r="O46" s="58"/>
      <c r="P46" s="58"/>
      <c r="Q46" s="58"/>
      <c r="R46" s="58"/>
      <c r="S46" s="59"/>
    </row>
    <row r="47" spans="1:19" ht="207.75" customHeight="1" thickBot="1" x14ac:dyDescent="0.3">
      <c r="A47" s="21"/>
      <c r="B47" s="32"/>
      <c r="C47" s="60"/>
      <c r="D47" s="42"/>
      <c r="E47" s="62"/>
      <c r="F47" s="47"/>
      <c r="G47" s="48"/>
      <c r="H47" s="47"/>
      <c r="I47" s="48"/>
      <c r="J47" s="25" t="s">
        <v>66</v>
      </c>
      <c r="K47" s="26"/>
      <c r="L47" s="26"/>
      <c r="M47" s="26"/>
      <c r="N47" s="26"/>
      <c r="O47" s="26"/>
      <c r="P47" s="26"/>
      <c r="Q47" s="26"/>
      <c r="R47" s="26"/>
      <c r="S47" s="27"/>
    </row>
    <row r="48" spans="1:19" ht="66" customHeight="1" x14ac:dyDescent="0.25">
      <c r="A48" s="21"/>
      <c r="B48" s="32" t="s">
        <v>24</v>
      </c>
      <c r="C48" s="31" t="s">
        <v>40</v>
      </c>
      <c r="D48" s="42">
        <v>9</v>
      </c>
      <c r="E48" s="42">
        <v>8</v>
      </c>
      <c r="F48" s="28">
        <f>E48-D48</f>
        <v>-1</v>
      </c>
      <c r="G48" s="28"/>
      <c r="H48" s="28">
        <f>IF(D48=0,0,ROUND(E48/D48*100,1))</f>
        <v>88.9</v>
      </c>
      <c r="I48" s="28"/>
      <c r="J48" s="22" t="s">
        <v>51</v>
      </c>
      <c r="K48" s="23"/>
      <c r="L48" s="23"/>
      <c r="M48" s="23"/>
      <c r="N48" s="23"/>
      <c r="O48" s="23"/>
      <c r="P48" s="23"/>
      <c r="Q48" s="23"/>
      <c r="R48" s="23"/>
      <c r="S48" s="24"/>
    </row>
    <row r="49" spans="1:19" ht="176.25" customHeight="1" thickBot="1" x14ac:dyDescent="0.3">
      <c r="A49" s="21"/>
      <c r="B49" s="32"/>
      <c r="C49" s="31"/>
      <c r="D49" s="42"/>
      <c r="E49" s="42"/>
      <c r="F49" s="28"/>
      <c r="G49" s="28"/>
      <c r="H49" s="28"/>
      <c r="I49" s="28"/>
      <c r="J49" s="25" t="s">
        <v>74</v>
      </c>
      <c r="K49" s="26"/>
      <c r="L49" s="26"/>
      <c r="M49" s="26"/>
      <c r="N49" s="26"/>
      <c r="O49" s="26"/>
      <c r="P49" s="26"/>
      <c r="Q49" s="26"/>
      <c r="R49" s="26"/>
      <c r="S49" s="27"/>
    </row>
    <row r="50" spans="1:19" ht="71.25" customHeight="1" x14ac:dyDescent="0.25">
      <c r="A50" s="21"/>
      <c r="B50" s="32"/>
      <c r="C50" s="31"/>
      <c r="D50" s="42"/>
      <c r="E50" s="42"/>
      <c r="F50" s="28"/>
      <c r="G50" s="28"/>
      <c r="H50" s="28"/>
      <c r="I50" s="28"/>
      <c r="J50" s="22" t="s">
        <v>52</v>
      </c>
      <c r="K50" s="23"/>
      <c r="L50" s="23"/>
      <c r="M50" s="23"/>
      <c r="N50" s="23"/>
      <c r="O50" s="23"/>
      <c r="P50" s="23"/>
      <c r="Q50" s="23"/>
      <c r="R50" s="23"/>
      <c r="S50" s="24"/>
    </row>
    <row r="51" spans="1:19" ht="176.25" customHeight="1" thickBot="1" x14ac:dyDescent="0.3">
      <c r="A51" s="21"/>
      <c r="B51" s="32"/>
      <c r="C51" s="31"/>
      <c r="D51" s="42"/>
      <c r="E51" s="42"/>
      <c r="F51" s="28"/>
      <c r="G51" s="28"/>
      <c r="H51" s="28"/>
      <c r="I51" s="28"/>
      <c r="J51" s="25" t="s">
        <v>63</v>
      </c>
      <c r="K51" s="26"/>
      <c r="L51" s="26"/>
      <c r="M51" s="26"/>
      <c r="N51" s="26"/>
      <c r="O51" s="26"/>
      <c r="P51" s="26"/>
      <c r="Q51" s="26"/>
      <c r="R51" s="26"/>
      <c r="S51" s="27"/>
    </row>
    <row r="52" spans="1:19" ht="39" customHeight="1" thickBot="1" x14ac:dyDescent="0.3">
      <c r="A52" s="2"/>
      <c r="B52" s="3"/>
      <c r="C52" s="3"/>
      <c r="D52" s="3"/>
      <c r="E52" s="3"/>
      <c r="F52" s="3"/>
      <c r="G52" s="3"/>
      <c r="H52" s="3"/>
      <c r="I52" s="3"/>
      <c r="J52" s="3"/>
      <c r="K52" s="3"/>
      <c r="L52" s="3"/>
      <c r="M52" s="3"/>
      <c r="N52" s="3"/>
      <c r="O52" s="3"/>
      <c r="P52" s="3"/>
      <c r="Q52" s="3"/>
      <c r="R52" s="3"/>
      <c r="S52" s="3"/>
    </row>
    <row r="53" spans="1:19" ht="18.75" customHeight="1" x14ac:dyDescent="0.5">
      <c r="A53" s="52" t="s">
        <v>7</v>
      </c>
      <c r="B53" s="95" t="s">
        <v>8</v>
      </c>
      <c r="C53" s="96"/>
      <c r="D53" s="101" t="s">
        <v>9</v>
      </c>
      <c r="E53" s="101"/>
      <c r="F53" s="101" t="s">
        <v>10</v>
      </c>
      <c r="G53" s="101"/>
      <c r="H53" s="101"/>
      <c r="I53" s="101"/>
      <c r="J53" s="81" t="s">
        <v>11</v>
      </c>
      <c r="K53" s="82"/>
      <c r="L53" s="82"/>
      <c r="M53" s="82"/>
      <c r="N53" s="82"/>
      <c r="O53" s="82"/>
      <c r="P53" s="82"/>
      <c r="Q53" s="82"/>
      <c r="R53" s="82"/>
      <c r="S53" s="83"/>
    </row>
    <row r="54" spans="1:19" ht="18.75" customHeight="1" x14ac:dyDescent="0.5">
      <c r="A54" s="53"/>
      <c r="B54" s="97"/>
      <c r="C54" s="98"/>
      <c r="D54" s="16" t="s">
        <v>12</v>
      </c>
      <c r="E54" s="16" t="s">
        <v>13</v>
      </c>
      <c r="F54" s="55" t="s">
        <v>14</v>
      </c>
      <c r="G54" s="55"/>
      <c r="H54" s="55" t="s">
        <v>15</v>
      </c>
      <c r="I54" s="55"/>
      <c r="J54" s="84"/>
      <c r="K54" s="85"/>
      <c r="L54" s="85"/>
      <c r="M54" s="85"/>
      <c r="N54" s="85"/>
      <c r="O54" s="85"/>
      <c r="P54" s="85"/>
      <c r="Q54" s="85"/>
      <c r="R54" s="85"/>
      <c r="S54" s="86"/>
    </row>
    <row r="55" spans="1:19" ht="31.5" customHeight="1" x14ac:dyDescent="0.25">
      <c r="A55" s="54"/>
      <c r="B55" s="99"/>
      <c r="C55" s="100"/>
      <c r="D55" s="17" t="s">
        <v>16</v>
      </c>
      <c r="E55" s="17" t="s">
        <v>17</v>
      </c>
      <c r="F55" s="56" t="s">
        <v>18</v>
      </c>
      <c r="G55" s="56"/>
      <c r="H55" s="56" t="s">
        <v>19</v>
      </c>
      <c r="I55" s="56"/>
      <c r="J55" s="87"/>
      <c r="K55" s="88"/>
      <c r="L55" s="88"/>
      <c r="M55" s="88"/>
      <c r="N55" s="88"/>
      <c r="O55" s="88"/>
      <c r="P55" s="88"/>
      <c r="Q55" s="88"/>
      <c r="R55" s="88"/>
      <c r="S55" s="89"/>
    </row>
    <row r="56" spans="1:19" ht="47.25" customHeight="1" x14ac:dyDescent="0.25">
      <c r="A56" s="33">
        <v>4</v>
      </c>
      <c r="B56" s="69" t="s">
        <v>20</v>
      </c>
      <c r="C56" s="63" t="s">
        <v>33</v>
      </c>
      <c r="D56" s="66">
        <f>IF(D61=0,0,ROUND(D59/D61*100,1))</f>
        <v>0</v>
      </c>
      <c r="E56" s="66">
        <f>IF(E61=0,0,ROUND(E59/E61*100,1))</f>
        <v>0</v>
      </c>
      <c r="F56" s="43">
        <f>E56-D56</f>
        <v>0</v>
      </c>
      <c r="G56" s="44"/>
      <c r="H56" s="43">
        <f>IF(D56=0,0,ROUND(E56/D56*100,1))</f>
        <v>0</v>
      </c>
      <c r="I56" s="44"/>
      <c r="J56" s="57" t="s">
        <v>49</v>
      </c>
      <c r="K56" s="58"/>
      <c r="L56" s="58"/>
      <c r="M56" s="58"/>
      <c r="N56" s="58"/>
      <c r="O56" s="58"/>
      <c r="P56" s="58"/>
      <c r="Q56" s="58"/>
      <c r="R56" s="58"/>
      <c r="S56" s="59"/>
    </row>
    <row r="57" spans="1:19" ht="176.25" customHeight="1" x14ac:dyDescent="0.25">
      <c r="A57" s="34"/>
      <c r="B57" s="70"/>
      <c r="C57" s="64"/>
      <c r="D57" s="67"/>
      <c r="E57" s="67"/>
      <c r="F57" s="45"/>
      <c r="G57" s="46"/>
      <c r="H57" s="45"/>
      <c r="I57" s="46"/>
      <c r="J57" s="36" t="str">
        <f>"El indicador al final del período de evaluación registró un alcanzado del "&amp;E56&amp;" por ciento en comparación con la meta programada del "&amp;D56&amp;" por ciento, representa un cumplimiento de la meta del "&amp;H56&amp;" por ciento, colocando el indicador en un semáforo de color "&amp;IF(AND(D56=0,H56=0),"",IF(AND(H56&gt;=95,H56&lt;=105,H59&gt;=95,H59&lt;=105,H61&gt;=95,H61&lt;=105),"VERDE:SE LOGRÓ LA META",IF(AND(H56&gt;=95,H56&lt;=105,H59&lt;95),"VERDE:AUNQUE EL INDICADOR ES VERDE, HAY VARIACIÓN EN VARIABLES",IF(AND(H56&gt;=95,H56&lt;=105,H59&gt;105),"VERDE:AUNQUE EL INDICADOR ES VERDE, HAY VARIACIÓN EN VARIABLES",IF(AND(H56&gt;=95,H56&lt;=105,H61&lt;95),"VERDE:AUNQUE EL INDICADOR ES VERDE, HAY VARIACIÓN EN VARIABLES",IF(AND(H56&gt;=95,H56&lt;=105,H61&gt;105),"VERDE:AUNQUE EL INDICADOR ES VERDE, HAY VARIACIÓN EN VARIABLES",IF(OR(AND(H56&gt;=90,H56&lt;95),AND(H56&gt;105,H56&lt;=110)),"AMARILLO",IF(OR(H56&lt;90,H56&gt;110),"ROJO",IF(AND(D56&lt;&gt;0,E56=0),"ROJO","")))))))))&amp;". 
"&amp;IF(AND(D56=0,E56=0),"NO",IF(OR(H56&lt;95,H56&gt;105),"SI","NO"))&amp;" hubo variación en el indicador y "&amp;IF(AND(D59=0,D61=0,H59=0,H61=0),"NO",IF(OR(H59&lt;95,H59&gt;105,H61&lt;95,H61&gt;105),"SI","NO"))&amp;" hubo variación en variables."</f>
        <v>El indicador al final del período de evaluación registró un alcanzado del 0 por ciento en comparación con la meta programada del 0 por ciento, representa un cumplimiento de la meta del 0 por ciento, colocando el indicador en un semáforo de color . 
NO hubo variación en el indicador y SI hubo variación en variables.</v>
      </c>
      <c r="K57" s="37"/>
      <c r="L57" s="37"/>
      <c r="M57" s="37"/>
      <c r="N57" s="37"/>
      <c r="O57" s="37"/>
      <c r="P57" s="37"/>
      <c r="Q57" s="37"/>
      <c r="R57" s="37"/>
      <c r="S57" s="38"/>
    </row>
    <row r="58" spans="1:19" ht="285" customHeight="1" x14ac:dyDescent="0.25">
      <c r="A58" s="34"/>
      <c r="B58" s="71"/>
      <c r="C58" s="65"/>
      <c r="D58" s="68"/>
      <c r="E58" s="68"/>
      <c r="F58" s="47"/>
      <c r="G58" s="48"/>
      <c r="H58" s="47"/>
      <c r="I58" s="48"/>
      <c r="J58" s="49" t="s">
        <v>73</v>
      </c>
      <c r="K58" s="50"/>
      <c r="L58" s="50"/>
      <c r="M58" s="50"/>
      <c r="N58" s="50"/>
      <c r="O58" s="50"/>
      <c r="P58" s="50"/>
      <c r="Q58" s="50"/>
      <c r="R58" s="50"/>
      <c r="S58" s="51"/>
    </row>
    <row r="59" spans="1:19" ht="28.5" customHeight="1" x14ac:dyDescent="0.25">
      <c r="A59" s="34"/>
      <c r="B59" s="39" t="s">
        <v>22</v>
      </c>
      <c r="C59" s="72" t="s">
        <v>34</v>
      </c>
      <c r="D59" s="61">
        <v>450000</v>
      </c>
      <c r="E59" s="61">
        <v>234366</v>
      </c>
      <c r="F59" s="43">
        <f>E59-D59</f>
        <v>-215634</v>
      </c>
      <c r="G59" s="44"/>
      <c r="H59" s="43">
        <f>IF(D59=0,0,ROUND(E59/D59*100,1))</f>
        <v>52.1</v>
      </c>
      <c r="I59" s="44"/>
      <c r="J59" s="57" t="s">
        <v>50</v>
      </c>
      <c r="K59" s="58"/>
      <c r="L59" s="58"/>
      <c r="M59" s="58"/>
      <c r="N59" s="58"/>
      <c r="O59" s="58"/>
      <c r="P59" s="58"/>
      <c r="Q59" s="58"/>
      <c r="R59" s="58"/>
      <c r="S59" s="59"/>
    </row>
    <row r="60" spans="1:19" ht="188.25" customHeight="1" thickBot="1" x14ac:dyDescent="0.3">
      <c r="A60" s="34"/>
      <c r="B60" s="40"/>
      <c r="C60" s="73"/>
      <c r="D60" s="62"/>
      <c r="E60" s="62"/>
      <c r="F60" s="47"/>
      <c r="G60" s="48"/>
      <c r="H60" s="47"/>
      <c r="I60" s="48"/>
      <c r="J60" s="25" t="s">
        <v>66</v>
      </c>
      <c r="K60" s="26"/>
      <c r="L60" s="26"/>
      <c r="M60" s="26"/>
      <c r="N60" s="26"/>
      <c r="O60" s="26"/>
      <c r="P60" s="26"/>
      <c r="Q60" s="26"/>
      <c r="R60" s="26"/>
      <c r="S60" s="27"/>
    </row>
    <row r="61" spans="1:19" ht="57" customHeight="1" x14ac:dyDescent="0.25">
      <c r="A61" s="34"/>
      <c r="B61" s="32" t="s">
        <v>24</v>
      </c>
      <c r="C61" s="31" t="s">
        <v>35</v>
      </c>
      <c r="D61" s="42">
        <v>1200000000</v>
      </c>
      <c r="E61" s="42">
        <v>1578501959</v>
      </c>
      <c r="F61" s="28">
        <f>E61-D61</f>
        <v>378501959</v>
      </c>
      <c r="G61" s="28"/>
      <c r="H61" s="28">
        <f>IF(D61=0,0,ROUND(E61/D61*100,1))</f>
        <v>131.5</v>
      </c>
      <c r="I61" s="28"/>
      <c r="J61" s="22" t="s">
        <v>51</v>
      </c>
      <c r="K61" s="23"/>
      <c r="L61" s="23"/>
      <c r="M61" s="23"/>
      <c r="N61" s="23"/>
      <c r="O61" s="23"/>
      <c r="P61" s="23"/>
      <c r="Q61" s="23"/>
      <c r="R61" s="23"/>
      <c r="S61" s="24"/>
    </row>
    <row r="62" spans="1:19" ht="192" customHeight="1" thickBot="1" x14ac:dyDescent="0.3">
      <c r="A62" s="34"/>
      <c r="B62" s="32"/>
      <c r="C62" s="31"/>
      <c r="D62" s="42"/>
      <c r="E62" s="42"/>
      <c r="F62" s="28"/>
      <c r="G62" s="28"/>
      <c r="H62" s="28"/>
      <c r="I62" s="28"/>
      <c r="J62" s="25" t="s">
        <v>64</v>
      </c>
      <c r="K62" s="26"/>
      <c r="L62" s="26"/>
      <c r="M62" s="26"/>
      <c r="N62" s="26"/>
      <c r="O62" s="26"/>
      <c r="P62" s="26"/>
      <c r="Q62" s="26"/>
      <c r="R62" s="26"/>
      <c r="S62" s="27"/>
    </row>
    <row r="63" spans="1:19" ht="43.5" customHeight="1" x14ac:dyDescent="0.25">
      <c r="A63" s="34"/>
      <c r="B63" s="32"/>
      <c r="C63" s="31"/>
      <c r="D63" s="42"/>
      <c r="E63" s="42"/>
      <c r="F63" s="28"/>
      <c r="G63" s="28"/>
      <c r="H63" s="28"/>
      <c r="I63" s="28"/>
      <c r="J63" s="22" t="s">
        <v>52</v>
      </c>
      <c r="K63" s="23"/>
      <c r="L63" s="23"/>
      <c r="M63" s="23"/>
      <c r="N63" s="23"/>
      <c r="O63" s="23"/>
      <c r="P63" s="23"/>
      <c r="Q63" s="23"/>
      <c r="R63" s="23"/>
      <c r="S63" s="24"/>
    </row>
    <row r="64" spans="1:19" ht="192" customHeight="1" thickBot="1" x14ac:dyDescent="0.3">
      <c r="A64" s="35"/>
      <c r="B64" s="32"/>
      <c r="C64" s="31"/>
      <c r="D64" s="42"/>
      <c r="E64" s="42"/>
      <c r="F64" s="28"/>
      <c r="G64" s="28"/>
      <c r="H64" s="28"/>
      <c r="I64" s="28"/>
      <c r="J64" s="25" t="s">
        <v>63</v>
      </c>
      <c r="K64" s="26"/>
      <c r="L64" s="26"/>
      <c r="M64" s="26"/>
      <c r="N64" s="26"/>
      <c r="O64" s="26"/>
      <c r="P64" s="26"/>
      <c r="Q64" s="26"/>
      <c r="R64" s="26"/>
      <c r="S64" s="27"/>
    </row>
    <row r="65" spans="1:19" ht="67.5" customHeight="1" thickBot="1" x14ac:dyDescent="0.3">
      <c r="A65" s="102"/>
      <c r="B65" s="103"/>
      <c r="C65" s="103"/>
      <c r="D65" s="103"/>
      <c r="E65" s="103"/>
      <c r="F65" s="103"/>
      <c r="G65" s="103"/>
      <c r="H65" s="103"/>
      <c r="I65" s="103"/>
      <c r="J65" s="104"/>
      <c r="K65" s="104"/>
      <c r="L65" s="104"/>
      <c r="M65" s="104"/>
      <c r="N65" s="104"/>
      <c r="O65" s="104"/>
      <c r="P65" s="104"/>
      <c r="Q65" s="104"/>
      <c r="R65" s="104"/>
      <c r="S65" s="105"/>
    </row>
    <row r="66" spans="1:19" ht="18.75" customHeight="1" x14ac:dyDescent="0.5">
      <c r="A66" s="52" t="s">
        <v>7</v>
      </c>
      <c r="B66" s="95" t="s">
        <v>8</v>
      </c>
      <c r="C66" s="96"/>
      <c r="D66" s="101" t="s">
        <v>9</v>
      </c>
      <c r="E66" s="101"/>
      <c r="F66" s="101" t="s">
        <v>10</v>
      </c>
      <c r="G66" s="101"/>
      <c r="H66" s="101"/>
      <c r="I66" s="101"/>
      <c r="J66" s="81" t="s">
        <v>11</v>
      </c>
      <c r="K66" s="82"/>
      <c r="L66" s="82"/>
      <c r="M66" s="82"/>
      <c r="N66" s="82"/>
      <c r="O66" s="82"/>
      <c r="P66" s="82"/>
      <c r="Q66" s="82"/>
      <c r="R66" s="82"/>
      <c r="S66" s="83"/>
    </row>
    <row r="67" spans="1:19" ht="18.75" customHeight="1" x14ac:dyDescent="0.5">
      <c r="A67" s="53"/>
      <c r="B67" s="97"/>
      <c r="C67" s="98"/>
      <c r="D67" s="16" t="s">
        <v>12</v>
      </c>
      <c r="E67" s="16" t="s">
        <v>13</v>
      </c>
      <c r="F67" s="55" t="s">
        <v>14</v>
      </c>
      <c r="G67" s="55"/>
      <c r="H67" s="55" t="s">
        <v>15</v>
      </c>
      <c r="I67" s="55"/>
      <c r="J67" s="84"/>
      <c r="K67" s="85"/>
      <c r="L67" s="85"/>
      <c r="M67" s="85"/>
      <c r="N67" s="85"/>
      <c r="O67" s="85"/>
      <c r="P67" s="85"/>
      <c r="Q67" s="85"/>
      <c r="R67" s="85"/>
      <c r="S67" s="86"/>
    </row>
    <row r="68" spans="1:19" ht="31.5" customHeight="1" x14ac:dyDescent="0.25">
      <c r="A68" s="54"/>
      <c r="B68" s="99"/>
      <c r="C68" s="100"/>
      <c r="D68" s="17" t="s">
        <v>16</v>
      </c>
      <c r="E68" s="17" t="s">
        <v>17</v>
      </c>
      <c r="F68" s="56" t="s">
        <v>18</v>
      </c>
      <c r="G68" s="56"/>
      <c r="H68" s="56" t="s">
        <v>19</v>
      </c>
      <c r="I68" s="56"/>
      <c r="J68" s="87"/>
      <c r="K68" s="88"/>
      <c r="L68" s="88"/>
      <c r="M68" s="88"/>
      <c r="N68" s="88"/>
      <c r="O68" s="88"/>
      <c r="P68" s="88"/>
      <c r="Q68" s="88"/>
      <c r="R68" s="88"/>
      <c r="S68" s="89"/>
    </row>
    <row r="69" spans="1:19" ht="48.75" customHeight="1" x14ac:dyDescent="0.25">
      <c r="A69" s="20">
        <v>5</v>
      </c>
      <c r="B69" s="69" t="s">
        <v>20</v>
      </c>
      <c r="C69" s="63" t="s">
        <v>36</v>
      </c>
      <c r="D69" s="66">
        <f>IF(D74=0,0,ROUND(D72/D74*100,1))</f>
        <v>100</v>
      </c>
      <c r="E69" s="66">
        <f>IF(E74=0,0,ROUND(E72/E74*100,1))</f>
        <v>100</v>
      </c>
      <c r="F69" s="43">
        <f>E69-D69</f>
        <v>0</v>
      </c>
      <c r="G69" s="44"/>
      <c r="H69" s="43">
        <f>IF(D69=0,0,ROUND(E69/D69*100,1))</f>
        <v>100</v>
      </c>
      <c r="I69" s="44"/>
      <c r="J69" s="57" t="s">
        <v>49</v>
      </c>
      <c r="K69" s="58"/>
      <c r="L69" s="58"/>
      <c r="M69" s="58"/>
      <c r="N69" s="58"/>
      <c r="O69" s="58"/>
      <c r="P69" s="58"/>
      <c r="Q69" s="58"/>
      <c r="R69" s="58"/>
      <c r="S69" s="59"/>
    </row>
    <row r="70" spans="1:19" ht="189.75" customHeight="1" x14ac:dyDescent="0.25">
      <c r="A70" s="21"/>
      <c r="B70" s="70"/>
      <c r="C70" s="64"/>
      <c r="D70" s="67"/>
      <c r="E70" s="67"/>
      <c r="F70" s="45"/>
      <c r="G70" s="46"/>
      <c r="H70" s="45"/>
      <c r="I70" s="46"/>
      <c r="J70" s="36" t="str">
        <f>"El indicador al final del período de evaluación registró un alcanzado del "&amp;E69&amp;" por ciento en comparación con la meta programada del "&amp;D69&amp;" por ciento, representa un cumplimiento de la meta del "&amp;H69&amp;" por ciento, colocando el indicador en un semáforo de color "&amp;IF(AND(D69=0,H69=0),"",IF(AND(H69&gt;=95,H69&lt;=105,H72&gt;=95,H72&lt;=105,H74&gt;=95,H74&lt;=105),"VERDE:SE LOGRÓ LA META",IF(AND(H69&gt;=95,H69&lt;=105,H72&lt;95),"VERDE:AUNQUE EL INDICADOR ES VERDE, HAY VARIACIÓN EN VARIABLES",IF(AND(H69&gt;=95,H69&lt;=105,H72&gt;105),"VERDE:AUNQUE EL INDICADOR ES VERDE, HAY VARIACIÓN EN VARIABLES",IF(AND(H69&gt;=95,H69&lt;=105,H74&lt;95),"VERDE:AUNQUE EL INDICADOR ES VERDE, HAY VARIACIÓN EN VARIABLES",IF(AND(H69&gt;=95,H69&lt;=105,H74&gt;105),"VERDE:AUNQUE EL INDICADOR ES VERDE, HAY VARIACIÓN EN VARIABLES",IF(OR(AND(H69&gt;=90,H69&lt;95),AND(H69&gt;105,H69&lt;=110)),"AMARILLO",IF(OR(H69&lt;90,H69&gt;110),"ROJO",IF(AND(D69&lt;&gt;0,E69=0),"ROJO","")))))))))&amp;". 
"&amp;IF(AND(D69=0,E69=0),"NO",IF(OR(H69&lt;95,H69&gt;105),"SI","NO"))&amp;" hubo variación en el indicador y "&amp;IF(AND(D72=0,D74=0,H72=0,H74=0),"NO",IF(OR(H72&lt;95,H72&gt;105,H74&lt;95,H74&gt;105),"SI","NO"))&amp;"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VERDE:SE LOGRÓ LA META. 
NO hubo variación en el indicador y NO hubo variación en variables.</v>
      </c>
      <c r="K70" s="37"/>
      <c r="L70" s="37"/>
      <c r="M70" s="37"/>
      <c r="N70" s="37"/>
      <c r="O70" s="37"/>
      <c r="P70" s="37"/>
      <c r="Q70" s="37"/>
      <c r="R70" s="37"/>
      <c r="S70" s="38"/>
    </row>
    <row r="71" spans="1:19" ht="250.5" customHeight="1" x14ac:dyDescent="0.25">
      <c r="A71" s="21"/>
      <c r="B71" s="71"/>
      <c r="C71" s="65"/>
      <c r="D71" s="68"/>
      <c r="E71" s="68"/>
      <c r="F71" s="47"/>
      <c r="G71" s="48"/>
      <c r="H71" s="47"/>
      <c r="I71" s="48"/>
      <c r="J71" s="49" t="s">
        <v>65</v>
      </c>
      <c r="K71" s="50"/>
      <c r="L71" s="50"/>
      <c r="M71" s="50"/>
      <c r="N71" s="50"/>
      <c r="O71" s="50"/>
      <c r="P71" s="50"/>
      <c r="Q71" s="50"/>
      <c r="R71" s="50"/>
      <c r="S71" s="51"/>
    </row>
    <row r="72" spans="1:19" ht="36" customHeight="1" x14ac:dyDescent="0.25">
      <c r="A72" s="21"/>
      <c r="B72" s="39" t="s">
        <v>22</v>
      </c>
      <c r="C72" s="41" t="s">
        <v>37</v>
      </c>
      <c r="D72" s="42">
        <v>2</v>
      </c>
      <c r="E72" s="42">
        <v>2</v>
      </c>
      <c r="F72" s="28">
        <f t="shared" ref="F72" si="4">E72-D72</f>
        <v>0</v>
      </c>
      <c r="G72" s="28"/>
      <c r="H72" s="28">
        <f t="shared" ref="H72" si="5">IF(D72=0,0,ROUND(E72/D72*100,1))</f>
        <v>100</v>
      </c>
      <c r="I72" s="28"/>
      <c r="J72" s="57" t="s">
        <v>50</v>
      </c>
      <c r="K72" s="58"/>
      <c r="L72" s="58"/>
      <c r="M72" s="58"/>
      <c r="N72" s="58"/>
      <c r="O72" s="58"/>
      <c r="P72" s="58"/>
      <c r="Q72" s="58"/>
      <c r="R72" s="58"/>
      <c r="S72" s="59"/>
    </row>
    <row r="73" spans="1:19" ht="188.25" customHeight="1" thickBot="1" x14ac:dyDescent="0.3">
      <c r="A73" s="21"/>
      <c r="B73" s="40"/>
      <c r="C73" s="41"/>
      <c r="D73" s="42"/>
      <c r="E73" s="42"/>
      <c r="F73" s="28"/>
      <c r="G73" s="28"/>
      <c r="H73" s="28"/>
      <c r="I73" s="28"/>
      <c r="J73" s="25" t="s">
        <v>66</v>
      </c>
      <c r="K73" s="26"/>
      <c r="L73" s="26"/>
      <c r="M73" s="26"/>
      <c r="N73" s="26"/>
      <c r="O73" s="26"/>
      <c r="P73" s="26"/>
      <c r="Q73" s="26"/>
      <c r="R73" s="26"/>
      <c r="S73" s="27"/>
    </row>
    <row r="74" spans="1:19" ht="39.75" customHeight="1" x14ac:dyDescent="0.25">
      <c r="A74" s="21"/>
      <c r="B74" s="32" t="s">
        <v>24</v>
      </c>
      <c r="C74" s="31" t="s">
        <v>38</v>
      </c>
      <c r="D74" s="42">
        <v>2</v>
      </c>
      <c r="E74" s="42">
        <v>2</v>
      </c>
      <c r="F74" s="28">
        <f>E74-D74</f>
        <v>0</v>
      </c>
      <c r="G74" s="28"/>
      <c r="H74" s="28">
        <f>IF(D74=0,0,ROUND(E74/D74*100,1))</f>
        <v>100</v>
      </c>
      <c r="I74" s="28"/>
      <c r="J74" s="22" t="s">
        <v>51</v>
      </c>
      <c r="K74" s="23"/>
      <c r="L74" s="23"/>
      <c r="M74" s="23"/>
      <c r="N74" s="23"/>
      <c r="O74" s="23"/>
      <c r="P74" s="23"/>
      <c r="Q74" s="23"/>
      <c r="R74" s="23"/>
      <c r="S74" s="24"/>
    </row>
    <row r="75" spans="1:19" ht="207" customHeight="1" thickBot="1" x14ac:dyDescent="0.3">
      <c r="A75" s="21"/>
      <c r="B75" s="32"/>
      <c r="C75" s="31"/>
      <c r="D75" s="42"/>
      <c r="E75" s="42"/>
      <c r="F75" s="28"/>
      <c r="G75" s="28"/>
      <c r="H75" s="28"/>
      <c r="I75" s="28"/>
      <c r="J75" s="25" t="s">
        <v>67</v>
      </c>
      <c r="K75" s="26"/>
      <c r="L75" s="26"/>
      <c r="M75" s="26"/>
      <c r="N75" s="26"/>
      <c r="O75" s="26"/>
      <c r="P75" s="26"/>
      <c r="Q75" s="26"/>
      <c r="R75" s="26"/>
      <c r="S75" s="27"/>
    </row>
    <row r="76" spans="1:19" ht="46.5" customHeight="1" x14ac:dyDescent="0.25">
      <c r="A76" s="21"/>
      <c r="B76" s="32"/>
      <c r="C76" s="31"/>
      <c r="D76" s="42"/>
      <c r="E76" s="42"/>
      <c r="F76" s="28"/>
      <c r="G76" s="28"/>
      <c r="H76" s="28"/>
      <c r="I76" s="28"/>
      <c r="J76" s="22" t="s">
        <v>52</v>
      </c>
      <c r="K76" s="23"/>
      <c r="L76" s="23"/>
      <c r="M76" s="23"/>
      <c r="N76" s="23"/>
      <c r="O76" s="23"/>
      <c r="P76" s="23"/>
      <c r="Q76" s="23"/>
      <c r="R76" s="23"/>
      <c r="S76" s="24"/>
    </row>
    <row r="77" spans="1:19" ht="207" customHeight="1" thickBot="1" x14ac:dyDescent="0.3">
      <c r="A77" s="21"/>
      <c r="B77" s="32"/>
      <c r="C77" s="31"/>
      <c r="D77" s="42"/>
      <c r="E77" s="42"/>
      <c r="F77" s="28"/>
      <c r="G77" s="28"/>
      <c r="H77" s="28"/>
      <c r="I77" s="28"/>
      <c r="J77" s="25" t="s">
        <v>68</v>
      </c>
      <c r="K77" s="26"/>
      <c r="L77" s="26"/>
      <c r="M77" s="26"/>
      <c r="N77" s="26"/>
      <c r="O77" s="26"/>
      <c r="P77" s="26"/>
      <c r="Q77" s="26"/>
      <c r="R77" s="26"/>
      <c r="S77" s="27"/>
    </row>
    <row r="78" spans="1:19" ht="40.5" customHeight="1" thickBot="1" x14ac:dyDescent="0.3"/>
    <row r="79" spans="1:19" ht="18.75" customHeight="1" x14ac:dyDescent="0.5">
      <c r="A79" s="52" t="s">
        <v>7</v>
      </c>
      <c r="B79" s="95" t="s">
        <v>8</v>
      </c>
      <c r="C79" s="96"/>
      <c r="D79" s="101" t="s">
        <v>9</v>
      </c>
      <c r="E79" s="101"/>
      <c r="F79" s="101" t="s">
        <v>10</v>
      </c>
      <c r="G79" s="101"/>
      <c r="H79" s="101"/>
      <c r="I79" s="101"/>
      <c r="J79" s="81" t="s">
        <v>11</v>
      </c>
      <c r="K79" s="82"/>
      <c r="L79" s="82"/>
      <c r="M79" s="82"/>
      <c r="N79" s="82"/>
      <c r="O79" s="82"/>
      <c r="P79" s="82"/>
      <c r="Q79" s="82"/>
      <c r="R79" s="82"/>
      <c r="S79" s="83"/>
    </row>
    <row r="80" spans="1:19" ht="18.75" customHeight="1" x14ac:dyDescent="0.5">
      <c r="A80" s="53"/>
      <c r="B80" s="97"/>
      <c r="C80" s="98"/>
      <c r="D80" s="16" t="s">
        <v>12</v>
      </c>
      <c r="E80" s="16" t="s">
        <v>13</v>
      </c>
      <c r="F80" s="55" t="s">
        <v>14</v>
      </c>
      <c r="G80" s="55"/>
      <c r="H80" s="55" t="s">
        <v>15</v>
      </c>
      <c r="I80" s="55"/>
      <c r="J80" s="84"/>
      <c r="K80" s="85"/>
      <c r="L80" s="85"/>
      <c r="M80" s="85"/>
      <c r="N80" s="85"/>
      <c r="O80" s="85"/>
      <c r="P80" s="85"/>
      <c r="Q80" s="85"/>
      <c r="R80" s="85"/>
      <c r="S80" s="86"/>
    </row>
    <row r="81" spans="1:19" ht="39.75" customHeight="1" x14ac:dyDescent="0.25">
      <c r="A81" s="54"/>
      <c r="B81" s="99"/>
      <c r="C81" s="100"/>
      <c r="D81" s="17" t="s">
        <v>16</v>
      </c>
      <c r="E81" s="17" t="s">
        <v>17</v>
      </c>
      <c r="F81" s="56" t="s">
        <v>18</v>
      </c>
      <c r="G81" s="56"/>
      <c r="H81" s="56" t="s">
        <v>19</v>
      </c>
      <c r="I81" s="56"/>
      <c r="J81" s="87"/>
      <c r="K81" s="88"/>
      <c r="L81" s="88"/>
      <c r="M81" s="88"/>
      <c r="N81" s="88"/>
      <c r="O81" s="88"/>
      <c r="P81" s="88"/>
      <c r="Q81" s="88"/>
      <c r="R81" s="88"/>
      <c r="S81" s="89"/>
    </row>
    <row r="82" spans="1:19" ht="42" customHeight="1" x14ac:dyDescent="0.25">
      <c r="A82" s="33">
        <v>6</v>
      </c>
      <c r="B82" s="69" t="s">
        <v>20</v>
      </c>
      <c r="C82" s="63" t="s">
        <v>29</v>
      </c>
      <c r="D82" s="66">
        <f>IF(D87=0,0,ROUND(D85/D87*100,1))</f>
        <v>100</v>
      </c>
      <c r="E82" s="66">
        <f>IF(E87=0,0,ROUND(E85/E87*100,1))</f>
        <v>100</v>
      </c>
      <c r="F82" s="43">
        <f>E82-D82</f>
        <v>0</v>
      </c>
      <c r="G82" s="44"/>
      <c r="H82" s="43">
        <f>IF(D82=0,0,ROUND(E82/D82*100,1))</f>
        <v>100</v>
      </c>
      <c r="I82" s="44"/>
      <c r="J82" s="57" t="s">
        <v>48</v>
      </c>
      <c r="K82" s="58"/>
      <c r="L82" s="58"/>
      <c r="M82" s="58"/>
      <c r="N82" s="58"/>
      <c r="O82" s="58"/>
      <c r="P82" s="58"/>
      <c r="Q82" s="58"/>
      <c r="R82" s="58"/>
      <c r="S82" s="59"/>
    </row>
    <row r="83" spans="1:19" ht="179.25" customHeight="1" x14ac:dyDescent="0.25">
      <c r="A83" s="34"/>
      <c r="B83" s="70"/>
      <c r="C83" s="64"/>
      <c r="D83" s="67"/>
      <c r="E83" s="67"/>
      <c r="F83" s="45"/>
      <c r="G83" s="46"/>
      <c r="H83" s="45"/>
      <c r="I83" s="46"/>
      <c r="J83" s="36" t="str">
        <f>"El indicador al final del período de evaluación registró un alcanzado del "&amp;E82&amp;" por ciento en comparación con la meta programada del "&amp;D82&amp;" por ciento, representa un cumplimiento de la meta del "&amp;H82&amp;" por ciento, colocando el indicador en un semáforo de color "&amp;IF(AND(D82=0,H82=0),"",IF(AND(H82&gt;=95,H82&lt;=105,H85&gt;=95,H85&lt;=105,H87&gt;=95,H87&lt;=105),"VERDE:SE LOGRÓ LA META",IF(AND(H82&gt;=95,H82&lt;=105,H85&lt;95),"VERDE:AUNQUE EL INDICADOR ES VERDE, HAY VARIACIÓN EN VARIABLES",IF(AND(H82&gt;=95,H82&lt;=105,H85&gt;105),"VERDE:AUNQUE EL INDICADOR ES VERDE, HAY VARIACIÓN EN VARIABLES",IF(AND(H82&gt;=95,H82&lt;=105,H87&lt;95),"VERDE:AUNQUE EL INDICADOR ES VERDE, HAY VARIACIÓN EN VARIABLES",IF(AND(H82&gt;=95,H82&lt;=105,H87&gt;105),"VERDE:AUNQUE EL INDICADOR ES VERDE, HAY VARIACIÓN EN VARIABLES",IF(OR(AND(H82&gt;=90,H82&lt;95),AND(H82&gt;105,H82&lt;=110)),"AMARILLO",IF(OR(H82&lt;90,H82&gt;110),"ROJO",IF(AND(D82&lt;&gt;0,E82=0),"ROJO","")))))))))&amp;". 
"&amp;IF(AND(D82=0,E82=0),"NO",IF(OR(H82&lt;95,H82&gt;105),"SI","NO"))&amp;" hubo variación en el indicador y "&amp;IF(AND(D85=0,D87=0,H85=0,H87=0),"NO",IF(OR(H85&lt;95,H85&gt;105,H87&lt;95,H87&gt;105),"SI","NO"))&amp;"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VERDE:SE LOGRÓ LA META. 
NO hubo variación en el indicador y NO hubo variación en variables.</v>
      </c>
      <c r="K83" s="37"/>
      <c r="L83" s="37"/>
      <c r="M83" s="37"/>
      <c r="N83" s="37"/>
      <c r="O83" s="37"/>
      <c r="P83" s="37"/>
      <c r="Q83" s="37"/>
      <c r="R83" s="37"/>
      <c r="S83" s="38"/>
    </row>
    <row r="84" spans="1:19" ht="299.25" customHeight="1" x14ac:dyDescent="0.25">
      <c r="A84" s="34"/>
      <c r="B84" s="71"/>
      <c r="C84" s="65"/>
      <c r="D84" s="68"/>
      <c r="E84" s="68"/>
      <c r="F84" s="47"/>
      <c r="G84" s="48"/>
      <c r="H84" s="47"/>
      <c r="I84" s="48"/>
      <c r="J84" s="49" t="s">
        <v>72</v>
      </c>
      <c r="K84" s="50"/>
      <c r="L84" s="50"/>
      <c r="M84" s="50"/>
      <c r="N84" s="50"/>
      <c r="O84" s="50"/>
      <c r="P84" s="50"/>
      <c r="Q84" s="50"/>
      <c r="R84" s="50"/>
      <c r="S84" s="51"/>
    </row>
    <row r="85" spans="1:19" ht="38.25" customHeight="1" x14ac:dyDescent="0.25">
      <c r="A85" s="34"/>
      <c r="B85" s="39" t="s">
        <v>22</v>
      </c>
      <c r="C85" s="41" t="s">
        <v>30</v>
      </c>
      <c r="D85" s="42">
        <v>2</v>
      </c>
      <c r="E85" s="42">
        <v>2</v>
      </c>
      <c r="F85" s="28">
        <f t="shared" ref="F85" si="6">E85-D85</f>
        <v>0</v>
      </c>
      <c r="G85" s="28"/>
      <c r="H85" s="28">
        <f t="shared" ref="H85" si="7">IF(D85=0,0,ROUND(E85/D85*100,1))</f>
        <v>100</v>
      </c>
      <c r="I85" s="28"/>
      <c r="J85" s="57" t="s">
        <v>50</v>
      </c>
      <c r="K85" s="58"/>
      <c r="L85" s="58"/>
      <c r="M85" s="58"/>
      <c r="N85" s="58"/>
      <c r="O85" s="58"/>
      <c r="P85" s="58"/>
      <c r="Q85" s="58"/>
      <c r="R85" s="58"/>
      <c r="S85" s="59"/>
    </row>
    <row r="86" spans="1:19" ht="199.5" customHeight="1" thickBot="1" x14ac:dyDescent="0.3">
      <c r="A86" s="34"/>
      <c r="B86" s="40"/>
      <c r="C86" s="41"/>
      <c r="D86" s="42"/>
      <c r="E86" s="42"/>
      <c r="F86" s="28"/>
      <c r="G86" s="28"/>
      <c r="H86" s="28"/>
      <c r="I86" s="28"/>
      <c r="J86" s="25" t="s">
        <v>69</v>
      </c>
      <c r="K86" s="26"/>
      <c r="L86" s="26"/>
      <c r="M86" s="26"/>
      <c r="N86" s="26"/>
      <c r="O86" s="26"/>
      <c r="P86" s="26"/>
      <c r="Q86" s="26"/>
      <c r="R86" s="26"/>
      <c r="S86" s="27"/>
    </row>
    <row r="87" spans="1:19" ht="38.25" customHeight="1" x14ac:dyDescent="0.25">
      <c r="A87" s="34"/>
      <c r="B87" s="32" t="s">
        <v>24</v>
      </c>
      <c r="C87" s="31" t="s">
        <v>31</v>
      </c>
      <c r="D87" s="30">
        <v>2</v>
      </c>
      <c r="E87" s="29">
        <f>D87</f>
        <v>2</v>
      </c>
      <c r="F87" s="28">
        <f>E87-D87</f>
        <v>0</v>
      </c>
      <c r="G87" s="28"/>
      <c r="H87" s="28">
        <f>IF(D87=0,0,ROUND(E87/D87*100,1))</f>
        <v>100</v>
      </c>
      <c r="I87" s="28"/>
      <c r="J87" s="22" t="s">
        <v>51</v>
      </c>
      <c r="K87" s="23"/>
      <c r="L87" s="23"/>
      <c r="M87" s="23"/>
      <c r="N87" s="23"/>
      <c r="O87" s="23"/>
      <c r="P87" s="23"/>
      <c r="Q87" s="23"/>
      <c r="R87" s="23"/>
      <c r="S87" s="24"/>
    </row>
    <row r="88" spans="1:19" ht="180.75" customHeight="1" thickBot="1" x14ac:dyDescent="0.3">
      <c r="A88" s="34"/>
      <c r="B88" s="32"/>
      <c r="C88" s="31"/>
      <c r="D88" s="30"/>
      <c r="E88" s="29"/>
      <c r="F88" s="28"/>
      <c r="G88" s="28"/>
      <c r="H88" s="28"/>
      <c r="I88" s="28"/>
      <c r="J88" s="25" t="s">
        <v>70</v>
      </c>
      <c r="K88" s="26"/>
      <c r="L88" s="26"/>
      <c r="M88" s="26"/>
      <c r="N88" s="26"/>
      <c r="O88" s="26"/>
      <c r="P88" s="26"/>
      <c r="Q88" s="26"/>
      <c r="R88" s="26"/>
      <c r="S88" s="27"/>
    </row>
    <row r="89" spans="1:19" ht="81.75" customHeight="1" x14ac:dyDescent="0.25">
      <c r="A89" s="34"/>
      <c r="B89" s="32"/>
      <c r="C89" s="31"/>
      <c r="D89" s="30"/>
      <c r="E89" s="29"/>
      <c r="F89" s="28"/>
      <c r="G89" s="28"/>
      <c r="H89" s="28"/>
      <c r="I89" s="28"/>
      <c r="J89" s="22" t="s">
        <v>52</v>
      </c>
      <c r="K89" s="23"/>
      <c r="L89" s="23"/>
      <c r="M89" s="23"/>
      <c r="N89" s="23"/>
      <c r="O89" s="23"/>
      <c r="P89" s="23"/>
      <c r="Q89" s="23"/>
      <c r="R89" s="23"/>
      <c r="S89" s="24"/>
    </row>
    <row r="90" spans="1:19" ht="180.75" customHeight="1" thickBot="1" x14ac:dyDescent="0.3">
      <c r="A90" s="35"/>
      <c r="B90" s="32"/>
      <c r="C90" s="31"/>
      <c r="D90" s="30"/>
      <c r="E90" s="29"/>
      <c r="F90" s="28"/>
      <c r="G90" s="28"/>
      <c r="H90" s="28"/>
      <c r="I90" s="28"/>
      <c r="J90" s="25" t="s">
        <v>71</v>
      </c>
      <c r="K90" s="26"/>
      <c r="L90" s="26"/>
      <c r="M90" s="26"/>
      <c r="N90" s="26"/>
      <c r="O90" s="26"/>
      <c r="P90" s="26"/>
      <c r="Q90" s="26"/>
      <c r="R90" s="26"/>
      <c r="S90" s="27"/>
    </row>
    <row r="91" spans="1:19" ht="37.5" customHeight="1" x14ac:dyDescent="0.25">
      <c r="A91" s="76"/>
      <c r="B91" s="77"/>
      <c r="C91" s="77"/>
      <c r="D91" s="77"/>
      <c r="E91" s="77"/>
      <c r="F91" s="77"/>
      <c r="G91" s="77"/>
      <c r="H91" s="77"/>
      <c r="I91" s="77"/>
      <c r="J91" s="78"/>
      <c r="K91" s="78"/>
      <c r="L91" s="78"/>
      <c r="M91" s="78"/>
      <c r="N91" s="78"/>
      <c r="O91" s="78"/>
      <c r="P91" s="78"/>
      <c r="Q91" s="78"/>
      <c r="R91" s="78"/>
      <c r="S91" s="79"/>
    </row>
    <row r="92" spans="1:19" ht="25.5" customHeight="1" x14ac:dyDescent="0.25">
      <c r="A92" s="91"/>
      <c r="B92" s="91"/>
      <c r="C92" s="91"/>
      <c r="D92" s="91"/>
      <c r="E92" s="91"/>
      <c r="F92" s="91"/>
      <c r="G92" s="91"/>
      <c r="H92" s="91"/>
      <c r="I92" s="91"/>
      <c r="J92" s="91"/>
      <c r="K92" s="91"/>
      <c r="L92" s="91"/>
      <c r="M92" s="91"/>
      <c r="N92" s="91"/>
      <c r="O92" s="91"/>
      <c r="P92" s="91"/>
      <c r="Q92" s="91"/>
      <c r="R92" s="91"/>
      <c r="S92" s="91"/>
    </row>
    <row r="93" spans="1:19" ht="39" customHeight="1" x14ac:dyDescent="0.5">
      <c r="A93" s="4"/>
      <c r="B93" s="5"/>
      <c r="C93" s="94" t="s">
        <v>47</v>
      </c>
      <c r="D93" s="94"/>
      <c r="E93" s="94"/>
      <c r="F93" s="5"/>
      <c r="G93" s="5"/>
      <c r="H93" s="5"/>
      <c r="I93" s="5"/>
      <c r="J93" s="94" t="s">
        <v>43</v>
      </c>
      <c r="K93" s="94"/>
      <c r="L93" s="94"/>
      <c r="M93" s="94"/>
      <c r="N93" s="94"/>
      <c r="O93" s="94"/>
      <c r="P93" s="94"/>
      <c r="Q93" s="94"/>
      <c r="R93" s="94"/>
      <c r="S93" s="6"/>
    </row>
    <row r="94" spans="1:19" ht="127.5" customHeight="1" thickBot="1" x14ac:dyDescent="0.55000000000000004">
      <c r="A94" s="4"/>
      <c r="B94" s="5"/>
      <c r="C94" s="80" t="s">
        <v>56</v>
      </c>
      <c r="D94" s="80"/>
      <c r="E94" s="80"/>
      <c r="F94" s="5"/>
      <c r="G94" s="5"/>
      <c r="H94" s="5"/>
      <c r="I94" s="5"/>
      <c r="J94" s="80" t="s">
        <v>57</v>
      </c>
      <c r="K94" s="80"/>
      <c r="L94" s="80"/>
      <c r="M94" s="80"/>
      <c r="N94" s="80"/>
      <c r="O94" s="80"/>
      <c r="P94" s="80"/>
      <c r="Q94" s="80"/>
      <c r="R94" s="80"/>
      <c r="S94" s="6"/>
    </row>
    <row r="95" spans="1:19" ht="90.75" customHeight="1" x14ac:dyDescent="0.25">
      <c r="A95" s="4"/>
      <c r="B95" s="5"/>
      <c r="C95" s="92" t="s">
        <v>46</v>
      </c>
      <c r="D95" s="93"/>
      <c r="E95" s="93"/>
      <c r="F95" s="5"/>
      <c r="G95" s="5"/>
      <c r="H95" s="5"/>
      <c r="I95" s="5"/>
      <c r="J95" s="92" t="s">
        <v>44</v>
      </c>
      <c r="K95" s="93"/>
      <c r="L95" s="93"/>
      <c r="M95" s="93"/>
      <c r="N95" s="93"/>
      <c r="O95" s="93"/>
      <c r="P95" s="93"/>
      <c r="Q95" s="93"/>
      <c r="R95" s="93"/>
      <c r="S95" s="6"/>
    </row>
    <row r="96" spans="1:19" ht="90.75" customHeight="1" x14ac:dyDescent="0.25">
      <c r="A96" s="4"/>
      <c r="B96" s="5"/>
      <c r="C96" s="7"/>
      <c r="D96" s="122" t="s">
        <v>41</v>
      </c>
      <c r="E96" s="122"/>
      <c r="F96" s="122"/>
      <c r="G96" s="122"/>
      <c r="H96" s="122"/>
      <c r="I96" s="122"/>
      <c r="J96" s="122"/>
      <c r="K96" s="122"/>
      <c r="L96" s="8"/>
      <c r="M96" s="8"/>
      <c r="N96" s="8"/>
      <c r="O96" s="8"/>
      <c r="P96" s="8"/>
      <c r="Q96" s="8"/>
      <c r="R96" s="8"/>
      <c r="S96" s="6"/>
    </row>
    <row r="97" spans="1:19" ht="90.75" customHeight="1" x14ac:dyDescent="0.25">
      <c r="A97" s="4"/>
      <c r="B97" s="5"/>
      <c r="C97" s="7"/>
      <c r="D97" s="90" t="s">
        <v>58</v>
      </c>
      <c r="E97" s="90"/>
      <c r="F97" s="90"/>
      <c r="G97" s="90"/>
      <c r="H97" s="90"/>
      <c r="I97" s="90"/>
      <c r="J97" s="90"/>
      <c r="K97" s="8"/>
      <c r="L97" s="8"/>
      <c r="M97" s="8"/>
      <c r="N97" s="8"/>
      <c r="O97" s="8"/>
      <c r="P97" s="8"/>
      <c r="Q97" s="8"/>
      <c r="R97" s="8"/>
      <c r="S97" s="6"/>
    </row>
    <row r="98" spans="1:19" ht="90.75" customHeight="1" x14ac:dyDescent="0.25">
      <c r="A98" s="4"/>
      <c r="B98" s="5"/>
      <c r="C98" s="5"/>
      <c r="D98" s="123" t="s">
        <v>45</v>
      </c>
      <c r="E98" s="123"/>
      <c r="F98" s="123"/>
      <c r="G98" s="123"/>
      <c r="H98" s="123"/>
      <c r="I98" s="123"/>
      <c r="J98" s="123"/>
      <c r="K98" s="123"/>
      <c r="L98" s="8"/>
      <c r="M98" s="8"/>
      <c r="N98" s="8"/>
      <c r="O98" s="8"/>
      <c r="P98" s="8"/>
      <c r="Q98" s="8"/>
      <c r="R98" s="8"/>
      <c r="S98" s="6"/>
    </row>
    <row r="99" spans="1:19" ht="108.75" customHeight="1" thickBot="1" x14ac:dyDescent="0.75">
      <c r="A99" s="18"/>
      <c r="B99" s="74" t="s">
        <v>42</v>
      </c>
      <c r="C99" s="75"/>
      <c r="D99" s="75"/>
      <c r="E99" s="75"/>
      <c r="F99" s="75"/>
      <c r="G99" s="75"/>
      <c r="H99" s="75"/>
      <c r="I99" s="75"/>
      <c r="J99" s="75"/>
      <c r="K99" s="75"/>
      <c r="L99" s="75"/>
      <c r="M99" s="75"/>
      <c r="N99" s="75"/>
      <c r="O99" s="75"/>
      <c r="P99" s="75"/>
      <c r="Q99" s="75"/>
      <c r="R99" s="75"/>
      <c r="S99" s="19"/>
    </row>
  </sheetData>
  <sheetProtection algorithmName="SHA-512" hashValue="6MdNZ99wkDY2IsH91L4NxYksi37pjUVnrTt2yQoQDj1GJxAg8u8nH5i/f66zGnf2p1WZ335kGy3qH5Y0j6Xo4g==" saltValue="6DhMCacJtgIoGpKzWvCNxA==" spinCount="100000" sheet="1" objects="1" scenarios="1" selectLockedCells="1"/>
  <dataConsolidate/>
  <mergeCells count="242">
    <mergeCell ref="J69:S69"/>
    <mergeCell ref="J21:S21"/>
    <mergeCell ref="D96:K96"/>
    <mergeCell ref="D98:K98"/>
    <mergeCell ref="B69:B71"/>
    <mergeCell ref="C69:C71"/>
    <mergeCell ref="D69:D71"/>
    <mergeCell ref="E69:E71"/>
    <mergeCell ref="F69:G71"/>
    <mergeCell ref="B56:B58"/>
    <mergeCell ref="C56:C58"/>
    <mergeCell ref="D56:D58"/>
    <mergeCell ref="E56:E58"/>
    <mergeCell ref="F56:G58"/>
    <mergeCell ref="E59:E60"/>
    <mergeCell ref="F59:G60"/>
    <mergeCell ref="B82:B84"/>
    <mergeCell ref="C82:C84"/>
    <mergeCell ref="D82:D84"/>
    <mergeCell ref="A65:S65"/>
    <mergeCell ref="A66:A68"/>
    <mergeCell ref="B66:C68"/>
    <mergeCell ref="D66:E66"/>
    <mergeCell ref="F66:I66"/>
    <mergeCell ref="D17:D19"/>
    <mergeCell ref="E17:E19"/>
    <mergeCell ref="F17:G19"/>
    <mergeCell ref="H17:I19"/>
    <mergeCell ref="J19:S19"/>
    <mergeCell ref="D30:D32"/>
    <mergeCell ref="E30:E32"/>
    <mergeCell ref="F30:G32"/>
    <mergeCell ref="H30:I32"/>
    <mergeCell ref="J32:S32"/>
    <mergeCell ref="J27:S29"/>
    <mergeCell ref="F28:G28"/>
    <mergeCell ref="H28:I28"/>
    <mergeCell ref="F29:G29"/>
    <mergeCell ref="H29:I29"/>
    <mergeCell ref="J24:S24"/>
    <mergeCell ref="J25:S25"/>
    <mergeCell ref="F20:G21"/>
    <mergeCell ref="H20:I21"/>
    <mergeCell ref="J20:S20"/>
    <mergeCell ref="A30:A38"/>
    <mergeCell ref="J33:S33"/>
    <mergeCell ref="J34:S34"/>
    <mergeCell ref="J35:S35"/>
    <mergeCell ref="H68:I68"/>
    <mergeCell ref="J50:S50"/>
    <mergeCell ref="J51:S51"/>
    <mergeCell ref="H48:I51"/>
    <mergeCell ref="F48:G51"/>
    <mergeCell ref="J30:S30"/>
    <mergeCell ref="J31:S31"/>
    <mergeCell ref="A53:A55"/>
    <mergeCell ref="B53:C55"/>
    <mergeCell ref="D53:E53"/>
    <mergeCell ref="F53:I53"/>
    <mergeCell ref="J56:S56"/>
    <mergeCell ref="J57:S57"/>
    <mergeCell ref="B59:B60"/>
    <mergeCell ref="C59:C60"/>
    <mergeCell ref="D59:D60"/>
    <mergeCell ref="H56:I58"/>
    <mergeCell ref="J58:S58"/>
    <mergeCell ref="J53:S55"/>
    <mergeCell ref="F54:G54"/>
    <mergeCell ref="H54:I54"/>
    <mergeCell ref="F55:G55"/>
    <mergeCell ref="H55:I55"/>
    <mergeCell ref="E2:M2"/>
    <mergeCell ref="E4:M4"/>
    <mergeCell ref="M8:S8"/>
    <mergeCell ref="D9:J9"/>
    <mergeCell ref="A12:S13"/>
    <mergeCell ref="D5:N5"/>
    <mergeCell ref="A27:A29"/>
    <mergeCell ref="B27:C29"/>
    <mergeCell ref="D27:E27"/>
    <mergeCell ref="F27:I27"/>
    <mergeCell ref="C17:C19"/>
    <mergeCell ref="A14:A16"/>
    <mergeCell ref="B14:C16"/>
    <mergeCell ref="D14:E14"/>
    <mergeCell ref="F14:I14"/>
    <mergeCell ref="J17:S17"/>
    <mergeCell ref="J18:S18"/>
    <mergeCell ref="B20:B21"/>
    <mergeCell ref="C20:C21"/>
    <mergeCell ref="D20:D21"/>
    <mergeCell ref="E20:E21"/>
    <mergeCell ref="B17:B19"/>
    <mergeCell ref="J14:S16"/>
    <mergeCell ref="F15:G15"/>
    <mergeCell ref="H15:I15"/>
    <mergeCell ref="F16:G16"/>
    <mergeCell ref="H16:I16"/>
    <mergeCell ref="A39:S39"/>
    <mergeCell ref="A40:A42"/>
    <mergeCell ref="B40:C42"/>
    <mergeCell ref="D40:E40"/>
    <mergeCell ref="F40:I40"/>
    <mergeCell ref="J40:S42"/>
    <mergeCell ref="F41:G41"/>
    <mergeCell ref="H41:I41"/>
    <mergeCell ref="F42:G42"/>
    <mergeCell ref="H42:I42"/>
    <mergeCell ref="C22:C25"/>
    <mergeCell ref="B22:B25"/>
    <mergeCell ref="A17:A25"/>
    <mergeCell ref="J37:S37"/>
    <mergeCell ref="J38:S38"/>
    <mergeCell ref="H35:I38"/>
    <mergeCell ref="F35:G38"/>
    <mergeCell ref="E35:E38"/>
    <mergeCell ref="C95:E95"/>
    <mergeCell ref="J95:R95"/>
    <mergeCell ref="E82:E84"/>
    <mergeCell ref="F82:G84"/>
    <mergeCell ref="F72:G73"/>
    <mergeCell ref="H72:I73"/>
    <mergeCell ref="J72:S72"/>
    <mergeCell ref="J73:S73"/>
    <mergeCell ref="E72:E73"/>
    <mergeCell ref="C93:E93"/>
    <mergeCell ref="J93:R93"/>
    <mergeCell ref="J74:S74"/>
    <mergeCell ref="J75:S75"/>
    <mergeCell ref="H74:I77"/>
    <mergeCell ref="F74:G77"/>
    <mergeCell ref="E74:E77"/>
    <mergeCell ref="D74:D77"/>
    <mergeCell ref="C74:C77"/>
    <mergeCell ref="J87:S87"/>
    <mergeCell ref="J88:S88"/>
    <mergeCell ref="B79:C81"/>
    <mergeCell ref="D79:E79"/>
    <mergeCell ref="F79:I79"/>
    <mergeCell ref="J79:S81"/>
    <mergeCell ref="B99:R99"/>
    <mergeCell ref="J61:S61"/>
    <mergeCell ref="J62:S62"/>
    <mergeCell ref="A91:S91"/>
    <mergeCell ref="J82:S82"/>
    <mergeCell ref="J83:S83"/>
    <mergeCell ref="B85:B86"/>
    <mergeCell ref="C85:C86"/>
    <mergeCell ref="D85:D86"/>
    <mergeCell ref="E85:E86"/>
    <mergeCell ref="F85:G86"/>
    <mergeCell ref="H85:I86"/>
    <mergeCell ref="J85:S85"/>
    <mergeCell ref="J86:S86"/>
    <mergeCell ref="C94:E94"/>
    <mergeCell ref="J94:R94"/>
    <mergeCell ref="J66:S68"/>
    <mergeCell ref="F67:G67"/>
    <mergeCell ref="H67:I67"/>
    <mergeCell ref="F68:G68"/>
    <mergeCell ref="H82:I84"/>
    <mergeCell ref="J84:S84"/>
    <mergeCell ref="D97:J97"/>
    <mergeCell ref="A92:S92"/>
    <mergeCell ref="J36:S36"/>
    <mergeCell ref="J22:S22"/>
    <mergeCell ref="J23:S23"/>
    <mergeCell ref="B33:B34"/>
    <mergeCell ref="C33:C34"/>
    <mergeCell ref="D33:D34"/>
    <mergeCell ref="E33:E34"/>
    <mergeCell ref="F33:G34"/>
    <mergeCell ref="H33:I34"/>
    <mergeCell ref="B30:B32"/>
    <mergeCell ref="C30:C32"/>
    <mergeCell ref="F22:G25"/>
    <mergeCell ref="E22:E25"/>
    <mergeCell ref="D22:D25"/>
    <mergeCell ref="H22:I25"/>
    <mergeCell ref="D35:D38"/>
    <mergeCell ref="C35:C38"/>
    <mergeCell ref="B35:B38"/>
    <mergeCell ref="E48:E51"/>
    <mergeCell ref="D48:D51"/>
    <mergeCell ref="C48:C51"/>
    <mergeCell ref="B48:B51"/>
    <mergeCell ref="A43:A51"/>
    <mergeCell ref="J43:S43"/>
    <mergeCell ref="J44:S44"/>
    <mergeCell ref="B46:B47"/>
    <mergeCell ref="C46:C47"/>
    <mergeCell ref="D46:D47"/>
    <mergeCell ref="E46:E47"/>
    <mergeCell ref="F46:G47"/>
    <mergeCell ref="H46:I47"/>
    <mergeCell ref="J46:S46"/>
    <mergeCell ref="C43:C45"/>
    <mergeCell ref="D43:D45"/>
    <mergeCell ref="E43:E45"/>
    <mergeCell ref="F43:G45"/>
    <mergeCell ref="H43:I45"/>
    <mergeCell ref="J45:S45"/>
    <mergeCell ref="J47:S47"/>
    <mergeCell ref="B43:B45"/>
    <mergeCell ref="J48:S48"/>
    <mergeCell ref="J49:S49"/>
    <mergeCell ref="J63:S63"/>
    <mergeCell ref="J64:S64"/>
    <mergeCell ref="H61:I64"/>
    <mergeCell ref="F61:G64"/>
    <mergeCell ref="E61:E64"/>
    <mergeCell ref="D61:D64"/>
    <mergeCell ref="C61:C64"/>
    <mergeCell ref="B61:B64"/>
    <mergeCell ref="A56:A64"/>
    <mergeCell ref="H59:I60"/>
    <mergeCell ref="J59:S59"/>
    <mergeCell ref="J60:S60"/>
    <mergeCell ref="A69:A77"/>
    <mergeCell ref="J76:S76"/>
    <mergeCell ref="J77:S77"/>
    <mergeCell ref="J89:S89"/>
    <mergeCell ref="J90:S90"/>
    <mergeCell ref="H87:I90"/>
    <mergeCell ref="F87:G90"/>
    <mergeCell ref="E87:E90"/>
    <mergeCell ref="D87:D90"/>
    <mergeCell ref="C87:C90"/>
    <mergeCell ref="B87:B90"/>
    <mergeCell ref="A82:A90"/>
    <mergeCell ref="B74:B77"/>
    <mergeCell ref="J70:S70"/>
    <mergeCell ref="B72:B73"/>
    <mergeCell ref="C72:C73"/>
    <mergeCell ref="D72:D73"/>
    <mergeCell ref="H69:I71"/>
    <mergeCell ref="J71:S71"/>
    <mergeCell ref="A79:A81"/>
    <mergeCell ref="F80:G80"/>
    <mergeCell ref="H80:I80"/>
    <mergeCell ref="F81:G81"/>
    <mergeCell ref="H81:I81"/>
  </mergeCells>
  <printOptions horizontalCentered="1"/>
  <pageMargins left="0.19685039370078741" right="0.19685039370078741" top="0.19685039370078741" bottom="0.19685039370078741" header="0.19685039370078741" footer="0.19685039370078741"/>
  <pageSetup scale="23" orientation="landscape" cellComments="asDisplayed" r:id="rId1"/>
  <rowBreaks count="5" manualBreakCount="5">
    <brk id="26" max="18" man="1"/>
    <brk id="39" max="18" man="1"/>
    <brk id="52" max="18" man="1"/>
    <brk id="65" max="18" man="1"/>
    <brk id="78" max="1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E010 CTM 2023</vt:lpstr>
      <vt:lpstr>'E010 CTM 2023'!Área_de_impresión</vt:lpstr>
      <vt:lpstr>'E010 CTM 2023'!Títulos_a_imprimir</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JIMENEZ</dc:creator>
  <cp:lastModifiedBy>Lucy</cp:lastModifiedBy>
  <cp:lastPrinted>2020-03-20T15:24:07Z</cp:lastPrinted>
  <dcterms:created xsi:type="dcterms:W3CDTF">2019-03-15T17:33:43Z</dcterms:created>
  <dcterms:modified xsi:type="dcterms:W3CDTF">2024-01-16T06:54:07Z</dcterms:modified>
</cp:coreProperties>
</file>