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45" windowWidth="19425" windowHeight="10500"/>
  </bookViews>
  <sheets>
    <sheet name="E010 CAG 2023" sheetId="1" r:id="rId1"/>
  </sheets>
  <definedNames>
    <definedName name="_xlnm._FilterDatabase" localSheetId="0" hidden="1">'E010 CAG 2023'!#REF!</definedName>
    <definedName name="_xlnm.Print_Area" localSheetId="0">'E010 CAG 2023'!$A$1:$S$99</definedName>
    <definedName name="_xlnm.Print_Titles" localSheetId="0">'E010 CAG 2023'!$12:$13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 l="1"/>
  <c r="F22" i="1" s="1"/>
  <c r="E87" i="1"/>
  <c r="F87" i="1" s="1"/>
  <c r="D82" i="1"/>
  <c r="H85" i="1"/>
  <c r="E82" i="1"/>
  <c r="H87" i="1"/>
  <c r="D69" i="1"/>
  <c r="H72" i="1"/>
  <c r="E69" i="1"/>
  <c r="H74" i="1"/>
  <c r="D56" i="1"/>
  <c r="H56" i="1"/>
  <c r="H59" i="1"/>
  <c r="E56" i="1"/>
  <c r="F56" i="1" s="1"/>
  <c r="H61" i="1"/>
  <c r="D43" i="1"/>
  <c r="H46" i="1"/>
  <c r="H48" i="1"/>
  <c r="E43" i="1"/>
  <c r="F43" i="1" s="1"/>
  <c r="D30" i="1"/>
  <c r="H33" i="1"/>
  <c r="E30" i="1"/>
  <c r="H35" i="1"/>
  <c r="D17" i="1"/>
  <c r="H20" i="1"/>
  <c r="F85" i="1"/>
  <c r="F74" i="1"/>
  <c r="F72" i="1"/>
  <c r="F61" i="1"/>
  <c r="F59" i="1"/>
  <c r="F48" i="1"/>
  <c r="F46" i="1"/>
  <c r="F35" i="1"/>
  <c r="F33" i="1"/>
  <c r="F20" i="1"/>
  <c r="H69" i="1" l="1"/>
  <c r="J70" i="1" s="1"/>
  <c r="J57" i="1"/>
  <c r="H43" i="1"/>
  <c r="H30" i="1"/>
  <c r="J31" i="1" s="1"/>
  <c r="H82" i="1"/>
  <c r="F82" i="1"/>
  <c r="F69" i="1"/>
  <c r="J44" i="1"/>
  <c r="F30" i="1"/>
  <c r="H22" i="1"/>
  <c r="H17" i="1"/>
  <c r="J18" i="1" s="1"/>
  <c r="E17" i="1"/>
  <c r="F17" i="1" s="1"/>
  <c r="J83" i="1"/>
</calcChain>
</file>

<file path=xl/comments1.xml><?xml version="1.0" encoding="utf-8"?>
<comments xmlns="http://schemas.openxmlformats.org/spreadsheetml/2006/main">
  <authors>
    <author>LUIS JIMENEZ</author>
  </authors>
  <commentList>
    <comment ref="E5" authorId="0">
      <text>
        <r>
          <rPr>
            <b/>
            <sz val="20"/>
            <color indexed="81"/>
            <rFont val="Tahoma"/>
            <family val="2"/>
          </rPr>
          <t>INGRESAR EL PERÍODO DE REPORTE</t>
        </r>
        <r>
          <rPr>
            <sz val="9"/>
            <color indexed="81"/>
            <rFont val="Tahoma"/>
            <family val="2"/>
          </rPr>
          <t xml:space="preserve">
</t>
        </r>
      </text>
    </comment>
    <comment ref="D9" authorId="0">
      <text>
        <r>
          <rPr>
            <b/>
            <sz val="16"/>
            <color indexed="81"/>
            <rFont val="Tahoma"/>
            <family val="2"/>
          </rPr>
          <t xml:space="preserve">
</t>
        </r>
        <r>
          <rPr>
            <b/>
            <sz val="20"/>
            <color indexed="81"/>
            <rFont val="Tahoma"/>
            <family val="2"/>
          </rPr>
          <t>INGRESAR NOMBRE DE LA ENTIDAD</t>
        </r>
      </text>
    </comment>
    <comment ref="J18" authorId="0">
      <text>
        <r>
          <rPr>
            <b/>
            <sz val="22"/>
            <color indexed="81"/>
            <rFont val="Tahoma"/>
            <family val="2"/>
          </rPr>
          <t>Instrucciones de llenado de las Explicaciones a las variaciones (aplica a todos los indicadores):
1.- El color de la semaforización se establece de acuerdo a los siguientes rangos PARA INDICADORES ASCENDENTES:
Verde:      95 % &lt;= X &lt;= 105%
Amarillo:  90 % &lt;= X &lt; 95%    ó   105% &lt; X &lt;= 110%  
Rojo:        X &lt; 90%  ó  X &gt;110%
2.- Si hay variaciones (semáforo amarillo o rojo) en el indicador o en alguna de las variables deberá proporcionar:
    a) CAUSA (Causas de las variaciones Máximo 5 renglones): Las explicaciones deberán ser con respecto al accionar institucional no a los valores numéricos.
    b) Efecto (consecuencias institucionales o daño a la población)
    c) Acciones para cumplir la meta
3.- Si el semáforo es verde en el indicador pero existen variaciones en variables deberá registrar:
    a) CAUSA (Causas de las variaciones Máximo 5 renglones): Las explicaciones deberán ser con respecto al accionar institucional no a los valores numéricos.
    b) EFECTO (consecuencias institucionales o daño a la población)
    c) Acciones para cumplir la meta
4.- Si el semáforo es verde tanto en indicador como en variables se deberán proporcionar sólo la CAUSA y EFECTO POSITIVO
5.- Si no hay metas programadas, no se puede reportar avance, pero si se pueden incluir explicaciones de lo intitucionalmente logrado.</t>
        </r>
      </text>
    </comment>
    <comment ref="E22" authorId="0">
      <text>
        <r>
          <rPr>
            <b/>
            <sz val="20"/>
            <color indexed="81"/>
            <rFont val="Tahoma"/>
            <family val="2"/>
          </rPr>
          <t>ESTA VARIABLE SE PROGRAMADA Y NO PUEDE CAMBIAR</t>
        </r>
      </text>
    </comment>
    <comment ref="E87" authorId="0">
      <text>
        <r>
          <rPr>
            <b/>
            <sz val="20"/>
            <color indexed="81"/>
            <rFont val="Tahoma"/>
            <family val="2"/>
          </rPr>
          <t>ESTA VARIABLE SE PROGRAMADA Y NO PUEDE CAMBIAR</t>
        </r>
      </text>
    </comment>
  </commentList>
</comments>
</file>

<file path=xl/sharedStrings.xml><?xml version="1.0" encoding="utf-8"?>
<sst xmlns="http://schemas.openxmlformats.org/spreadsheetml/2006/main" count="182" uniqueCount="80">
  <si>
    <t>COMISION COORDINADORA DE INSTITUTOS NACIONALES DE SALUD</t>
  </si>
  <si>
    <t>Y HOSPITALES DE ALTA ESPECIALIDAD</t>
  </si>
  <si>
    <t>MATRIZ DE INDICADORES PARA RESULTADOS (MIR)</t>
  </si>
  <si>
    <t>"FORMACIÓN Y CPACITACIÓN DE RECURSOS HUMANOS PARA LA SALUD"</t>
  </si>
  <si>
    <t>Clave entidad/unidad:</t>
  </si>
  <si>
    <t>Entidad/unidad:</t>
  </si>
  <si>
    <t>No.
de 
Ind.</t>
  </si>
  <si>
    <t>DEFINICION DEL INDICADOR</t>
  </si>
  <si>
    <t>META</t>
  </si>
  <si>
    <t>VARIACIÓN</t>
  </si>
  <si>
    <t>EXPLICACIÓN DE VARIACIONES</t>
  </si>
  <si>
    <t>ORIGINAL</t>
  </si>
  <si>
    <t>ALCANZADO</t>
  </si>
  <si>
    <t>ABSOLUTA</t>
  </si>
  <si>
    <t>%</t>
  </si>
  <si>
    <t>(1)</t>
  </si>
  <si>
    <t>(2)</t>
  </si>
  <si>
    <t>(2) - (1)</t>
  </si>
  <si>
    <t>(2/1) X 100</t>
  </si>
  <si>
    <t>INDICADOR</t>
  </si>
  <si>
    <t>Porcentaje de servidores públicos capacitados
FÓRMULA: VARIABLE1 / VARIABLE2 X 100</t>
  </si>
  <si>
    <t xml:space="preserve">VARIABLE 1 </t>
  </si>
  <si>
    <t>Número de servidores públicos capacitados</t>
  </si>
  <si>
    <t>VARIABLE 2</t>
  </si>
  <si>
    <t xml:space="preserve">Número total de servidores públicos programados para capacitarse en el periodo
</t>
  </si>
  <si>
    <t>Presupuesto institucional total ejercido</t>
  </si>
  <si>
    <t>CAPACITACIÓN ADMINISTRATIVA GERENCIAL</t>
  </si>
  <si>
    <t>Número de servidores públicos que adquieren mayores conocimientos a través de capacitación administrativa-gerencial</t>
  </si>
  <si>
    <t>Número de servidores públicos inscritos en acciones de capacitación administrativa-gerencial</t>
  </si>
  <si>
    <t xml:space="preserve">Número de Eventos de Capacitación en materia  administrativa-gerencial realizados satisfactoriamente
</t>
  </si>
  <si>
    <t xml:space="preserve">Número total de Eventos de Capacitación en materia administrativa-gerencial realizados en el periodo de evaluación </t>
  </si>
  <si>
    <t>Porcentaje de Eventos de Capacitación realizados satisfactoriamente en materia  administrativa-gerencial
FÓRMULA: VARIABLE1 / VARIABLE2 X 100</t>
  </si>
  <si>
    <t>Porcentaje del presupuesto destinado a capacitación administrativa-gerencial respecto al total ejercido por la institución
FÓRMULA: VARIABLE1 / VARIABLE2 X 100</t>
  </si>
  <si>
    <t>Presupuesto institucional destinado a capacitación administrativa-gerencial</t>
  </si>
  <si>
    <t>Porcentaje de temas identificados en materia administrativa-gerencial que se integran 
al Programa Anual de Capacitación
FÓRMULA: VARIABLE1 / VARIABLE2 X 100</t>
  </si>
  <si>
    <t xml:space="preserve">Número de temas en materia administartiva-gerencial incluidos en el Programa Anual de Capacitación </t>
  </si>
  <si>
    <t xml:space="preserve">Número de temas detectados en administrativa-gerencial que se apegan a las funciones de los servidores públicos </t>
  </si>
  <si>
    <t>Porcentaje de temas en materia  administrativa-gerencial contratados en el Programa Anual de Capacitación (PAC)
FÓRMULA: VARIABLE1 / VARIABLE2 X 100</t>
  </si>
  <si>
    <t>Número de temas en materia administrativa-gerencial contratados incluidos en el PAC</t>
  </si>
  <si>
    <t>Número de temas en materia administrativa-gerencial programados para contratarse que se incluyeron en el PAC</t>
  </si>
  <si>
    <t>AUTORIZÓ</t>
  </si>
  <si>
    <t>ELABORÓ Y VALIDÓ</t>
  </si>
  <si>
    <t>REVISÓ Y RECIBIÓ DE CONFORMIDAD</t>
  </si>
  <si>
    <t>TITULARA DEL ÁREA SUSTANTIVA (NOMBRE Y FIRMA)</t>
  </si>
  <si>
    <t xml:space="preserve">TITULAR DE ÁREA PLANEACÓN O EQUIVALENTE(NOMBRE Y FIRMA)
</t>
  </si>
  <si>
    <t>DIRECTOR GENERAL O EQUIVALENTE (NOMBE Y FIRMA)</t>
  </si>
  <si>
    <t>Porcentaje de servidores públicos que acreditan cursos de capacitación administrativa-gerencial
FÓRMULA: VARIABLE1 / VARIABLE2 X 100</t>
  </si>
  <si>
    <t>CAUSA</t>
  </si>
  <si>
    <t>EFECTO</t>
  </si>
  <si>
    <t>CAUSA DE LAS VARIACIONES DE LA VARIABLE 2 ALCANZADA CON RESPECTO DE LA VARIABLE DOS PROGRAMADA</t>
  </si>
  <si>
    <t xml:space="preserve">ACCIONES PARA LOGRAR LA REGULARIZACIÓN (VERIFICABLES O AUDITABLES) EN EL CUMPLIMIENTO DE METAS </t>
  </si>
  <si>
    <t>NOTA: FAVOR DE ENVIAR EL FORMATO DEFINITIVO EN EXCEL Y ESCANEADO AL MOMENTO DE SU ENTREGA A LA CCINSHAE Y
RUBRICAR CADA UNA DE LAS HOJAS</t>
  </si>
  <si>
    <t>AVANCE DE METAS PERÍODO ENERO - DICIEMBRE 2023</t>
  </si>
  <si>
    <t>NBU</t>
  </si>
  <si>
    <t>HOSPITAL REGIONAL DE ALTA ESPECIALIDAD DE IXTAPALUCA</t>
  </si>
  <si>
    <t>GUSTAVO ACOSTA ALTAMIRANO</t>
  </si>
  <si>
    <t>ALMA ROSA SÁNCHEZ CONEJO</t>
  </si>
  <si>
    <t>HUGO FRANCISCO ROSAS CUEVAS</t>
  </si>
  <si>
    <t>El efecto es positivo para los servidores públicos porque permite que cuenten con las herramientas, capacidades y habilidades necesarias para poder realizar sus labores de manera eficiente.</t>
  </si>
  <si>
    <t>Se continuará apoyando y dando un seguimiento puntual a los eventos y actividades contemplados para que se continue cumpliendo con el número de servidores públicos que acreditan las capacitaciones.</t>
  </si>
  <si>
    <t xml:space="preserve">El efecto es positivo para los servidores públicos porque les permite que cuenten con las herramientas, capacidades y habilidades necesarias para una atención eficiente. </t>
  </si>
  <si>
    <t>Se deberán considerar los diversos factores que incidieron en la reprogramación de eventos de capacitación para evitar que se tenga que estar ajustando el calendario de capacitación.</t>
  </si>
  <si>
    <t>Las causas de la variación de la variable dos programada con relación a la variable 2 alcanzada se deriva de adecuaciones presupuestales que se han tenido.</t>
  </si>
  <si>
    <t>El efecto es positivo ya que se da cumplimiento al programa anual de capacitación.</t>
  </si>
  <si>
    <t>No existe variación en la variable 2 programada con respecto a la variable 2 alcanzada.</t>
  </si>
  <si>
    <t xml:space="preserve">Se dará seguimiento para poder llevar a cabo la ejecución de los temas detectados como prioritarios que fortalezcan las funciones de los trabajadores del HRAEI. </t>
  </si>
  <si>
    <t xml:space="preserve">El indicador al cierre del período 2023 registró un alcanzado de 33 servidores públicos únicos que recibieron constancia de conclusión de un programado de 51 lo que permitirá eficientar las operaciones diarias que se realizan en el HRAEI así como dar cumplimiento a los lineamientos y normatividad vigente
</t>
  </si>
  <si>
    <t>Se continuará realizando las gestiones para poder contar con una plantilla más amplia acorde a las necesidades del HRAEI que coadyuve al cumplimiento de los programas anuales e institucionales.</t>
  </si>
  <si>
    <t>LA META SE CUMPLIÓ Y NO EXISTEN VARIACIONES EN LAS VARIABLES YA QUE SE LLEVARON A CABO LOS PRINCIPALES TEMAS IDENTIFCADOS Y QUE FUERON INCLUIDOS EN EL PROGRAMA ANUAL DE CAPACITACIÓN.</t>
  </si>
  <si>
    <t>El efecto es positivo ya que permite brindar competencias a los servidores públicos para una mayor eficiencia en sus actividades.</t>
  </si>
  <si>
    <t>No existe variaciones en la variable 2 programada con respecto a la alcanzada.</t>
  </si>
  <si>
    <t>LAS ACCIONES QUE SE REALIZARON DURANTE EL PERIODO PERMITIERON ALCANZAR EL CUMPLIMIENTO DE LA META, POR LO QUE SE CONTINUARÁ PARTICIPANDO ACTIVAMENTE CON LAS DIVERSAS ÁREAS PARA SEGUIR DETECTANDO OPORTUNAMENTE LOS TEMAS PRIORITARIOS.</t>
  </si>
  <si>
    <t xml:space="preserve">El indicador al cierre del período registró un alcanzado de 3 temas para capacitación de un programado de 3
</t>
  </si>
  <si>
    <t xml:space="preserve">El indicador al cierre del período registró un alcanzado de 245,302 ejercido para capacitación de un programado de 300,000, esto debido a que se no se contó con mayor presupuesto.
</t>
  </si>
  <si>
    <t>LAS ACCIONES QUE SE REALIZARON DURANTE EL PERIODO PERMITIERON ALCANZAR EL CUMPLIMIENTO DE LA META, SIN EMBARGO SE CONTINUARÁ GESTIONANDO CON LAS INSTANCIAS CORRESPONDIENTES PARA PODER CONTAR CON UNA MAYOR ASIGNACIÓN PRESPUESTAL PARA LA REALIZACIÓN DE EVENTOS DE CAPACITACIÓN DADA LA IMPORTANCIA QUE ESTO CONLLEVA.</t>
  </si>
  <si>
    <t xml:space="preserve">El indicador al cierre del período registró un alcanzado de 7 eventos de capacitación de un programado de 6 lo que permitirá eficientar las operaciones diarias que se realizan en el HRAEI así como dar cumplimiento a los lineamientos y normatividad vigente
</t>
  </si>
  <si>
    <t>Las causas de la variación de la variable dos programada con relación a la variable 2 s fue debido a que por necesidades de las áreas y poder dar cumplimiento a requerimientos emitidos por instancias externas se recalendarizaron algunas acciones de capacitación.</t>
  </si>
  <si>
    <t>La variación entre la variable 2 programada con respecto a la programada se debe a la realización de una capacitación más que fue requerida dada las actualizaciones que emiten instancias externas.</t>
  </si>
  <si>
    <t xml:space="preserve">El indicador al cierre del período registró un alcanzado de 59 servidores públicos que recibieron constancia de conclusión de un programado de 51 lo que permitirá eficientar las operaciones diarias que se realizan en el HRAEI así como dar cumplimiento a los lineamientos y normatividad vigente
</t>
  </si>
  <si>
    <t>No existe variación entre la variable 2 programada con respecto a la alcanzada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</si>
</sst>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sz val="10"/>
      <name val="Arial"/>
      <family val="2"/>
    </font>
    <font>
      <b/>
      <sz val="16"/>
      <name val="Arial"/>
      <family val="2"/>
    </font>
    <font>
      <b/>
      <sz val="14"/>
      <name val="Arial"/>
      <family val="2"/>
    </font>
    <font>
      <b/>
      <sz val="22"/>
      <color theme="1"/>
      <name val="Calibri"/>
      <family val="2"/>
      <scheme val="minor"/>
    </font>
    <font>
      <b/>
      <sz val="26"/>
      <name val="Arial"/>
      <family val="2"/>
    </font>
    <font>
      <b/>
      <sz val="26"/>
      <color theme="1"/>
      <name val="Calibri"/>
      <family val="2"/>
      <scheme val="minor"/>
    </font>
    <font>
      <b/>
      <sz val="24"/>
      <color theme="1"/>
      <name val="Calibri"/>
      <family val="2"/>
      <scheme val="minor"/>
    </font>
    <font>
      <sz val="16"/>
      <name val="Arial"/>
      <family val="2"/>
    </font>
    <font>
      <b/>
      <sz val="26"/>
      <color theme="1"/>
      <name val="Arial"/>
      <family val="2"/>
    </font>
    <font>
      <b/>
      <sz val="18"/>
      <name val="Arial"/>
      <family val="2"/>
    </font>
    <font>
      <sz val="18"/>
      <color theme="1"/>
      <name val="Calibri"/>
      <family val="2"/>
      <scheme val="minor"/>
    </font>
    <font>
      <sz val="18"/>
      <name val="Arial"/>
      <family val="2"/>
    </font>
    <font>
      <sz val="9"/>
      <color indexed="81"/>
      <name val="Tahoma"/>
      <family val="2"/>
    </font>
    <font>
      <b/>
      <sz val="20"/>
      <color indexed="81"/>
      <name val="Tahoma"/>
      <family val="2"/>
    </font>
    <font>
      <b/>
      <sz val="16"/>
      <color indexed="81"/>
      <name val="Tahoma"/>
      <family val="2"/>
    </font>
    <font>
      <b/>
      <sz val="22"/>
      <color indexed="81"/>
      <name val="Tahoma"/>
      <family val="2"/>
    </font>
    <font>
      <sz val="24"/>
      <color theme="1"/>
      <name val="Calibri"/>
      <family val="2"/>
      <scheme val="minor"/>
    </font>
    <font>
      <b/>
      <sz val="48"/>
      <color theme="0"/>
      <name val="Arial"/>
      <family val="2"/>
    </font>
    <font>
      <b/>
      <sz val="24"/>
      <color theme="0"/>
      <name val="Arial"/>
      <family val="2"/>
    </font>
    <font>
      <b/>
      <sz val="24"/>
      <color theme="0"/>
      <name val="Calibri"/>
      <family val="2"/>
      <scheme val="minor"/>
    </font>
    <font>
      <b/>
      <sz val="36"/>
      <color theme="0"/>
      <name val="Arial"/>
      <family val="2"/>
    </font>
    <font>
      <b/>
      <sz val="36"/>
      <color theme="0"/>
      <name val="Calibri"/>
      <family val="2"/>
      <scheme val="minor"/>
    </font>
    <font>
      <b/>
      <sz val="28"/>
      <color theme="0"/>
      <name val="Arial"/>
      <family val="2"/>
    </font>
    <font>
      <b/>
      <sz val="22"/>
      <color theme="0"/>
      <name val="Calibri"/>
      <family val="2"/>
      <scheme val="minor"/>
    </font>
    <font>
      <b/>
      <sz val="28"/>
      <color theme="0"/>
      <name val="Calibri"/>
      <family val="2"/>
      <scheme val="minor"/>
    </font>
    <font>
      <b/>
      <u/>
      <sz val="18"/>
      <name val="Arial"/>
      <family val="2"/>
    </font>
  </fonts>
  <fills count="7">
    <fill>
      <patternFill patternType="none"/>
    </fill>
    <fill>
      <patternFill patternType="gray125"/>
    </fill>
    <fill>
      <patternFill patternType="solid">
        <fgColor rgb="FF00FFFF"/>
        <bgColor indexed="64"/>
      </patternFill>
    </fill>
    <fill>
      <patternFill patternType="solid">
        <fgColor theme="0"/>
        <bgColor indexed="64"/>
      </patternFill>
    </fill>
    <fill>
      <patternFill patternType="solid">
        <fgColor theme="9" tint="-0.249977111117893"/>
        <bgColor indexed="64"/>
      </patternFill>
    </fill>
    <fill>
      <patternFill patternType="solid">
        <fgColor rgb="FFC00000"/>
        <bgColor indexed="64"/>
      </patternFill>
    </fill>
    <fill>
      <patternFill patternType="solid">
        <fgColor theme="9" tint="0.79998168889431442"/>
        <bgColor indexed="64"/>
      </patternFill>
    </fill>
  </fills>
  <borders count="38">
    <border>
      <left/>
      <right/>
      <top/>
      <bottom/>
      <diagonal/>
    </border>
    <border>
      <left/>
      <right/>
      <top/>
      <bottom style="medium">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thin">
        <color indexed="64"/>
      </top>
      <bottom/>
      <diagonal/>
    </border>
  </borders>
  <cellStyleXfs count="2">
    <xf numFmtId="0" fontId="0" fillId="0" borderId="0"/>
    <xf numFmtId="0" fontId="1" fillId="0" borderId="0"/>
  </cellStyleXfs>
  <cellXfs count="120">
    <xf numFmtId="0" fontId="0" fillId="0" borderId="0" xfId="0"/>
    <xf numFmtId="0" fontId="11" fillId="0" borderId="0" xfId="0" applyFont="1"/>
    <xf numFmtId="0" fontId="3" fillId="0" borderId="3" xfId="0" applyFont="1" applyBorder="1" applyAlignment="1">
      <alignment vertical="center"/>
    </xf>
    <xf numFmtId="0" fontId="3" fillId="0" borderId="0" xfId="0" applyFont="1" applyAlignment="1">
      <alignment vertical="center"/>
    </xf>
    <xf numFmtId="0" fontId="0" fillId="3" borderId="20" xfId="0" applyFill="1" applyBorder="1"/>
    <xf numFmtId="0" fontId="0" fillId="3" borderId="0" xfId="0" applyFill="1"/>
    <xf numFmtId="0" fontId="0" fillId="3" borderId="21" xfId="0" applyFill="1" applyBorder="1"/>
    <xf numFmtId="0" fontId="6" fillId="3" borderId="0" xfId="0" applyFont="1" applyFill="1" applyAlignment="1">
      <alignment horizontal="center" vertical="center" wrapText="1"/>
    </xf>
    <xf numFmtId="0" fontId="6" fillId="3" borderId="0" xfId="0" applyFont="1" applyFill="1" applyAlignment="1">
      <alignment horizontal="center" vertical="center"/>
    </xf>
    <xf numFmtId="0" fontId="10" fillId="0" borderId="0" xfId="0" applyFont="1" applyAlignment="1">
      <alignment horizontal="left" vertical="center" wrapText="1"/>
    </xf>
    <xf numFmtId="0" fontId="0" fillId="2" borderId="18" xfId="0" applyFill="1" applyBorder="1"/>
    <xf numFmtId="0" fontId="0" fillId="2" borderId="19" xfId="0" applyFill="1" applyBorder="1"/>
    <xf numFmtId="0" fontId="10" fillId="3" borderId="0" xfId="0" applyFont="1" applyFill="1"/>
    <xf numFmtId="0" fontId="11" fillId="3" borderId="0" xfId="0" applyFont="1" applyFill="1"/>
    <xf numFmtId="0" fontId="10" fillId="3" borderId="0" xfId="0" applyFont="1" applyFill="1" applyAlignment="1">
      <alignment horizontal="right"/>
    </xf>
    <xf numFmtId="0" fontId="10" fillId="3" borderId="1" xfId="0" applyFont="1" applyFill="1" applyBorder="1" applyProtection="1">
      <protection locked="0"/>
    </xf>
    <xf numFmtId="0" fontId="10" fillId="3" borderId="2" xfId="0" applyFont="1" applyFill="1" applyBorder="1"/>
    <xf numFmtId="0" fontId="12" fillId="3" borderId="0" xfId="1" applyFont="1" applyFill="1"/>
    <xf numFmtId="0" fontId="10" fillId="3" borderId="0" xfId="1" applyFont="1" applyFill="1"/>
    <xf numFmtId="0" fontId="20" fillId="5" borderId="11" xfId="0" applyFont="1" applyFill="1" applyBorder="1" applyAlignment="1">
      <alignment horizontal="center"/>
    </xf>
    <xf numFmtId="49" fontId="20" fillId="5" borderId="11" xfId="0" applyNumberFormat="1" applyFont="1" applyFill="1" applyBorder="1" applyAlignment="1">
      <alignment horizontal="center" vertical="center"/>
    </xf>
    <xf numFmtId="49" fontId="25" fillId="4" borderId="14" xfId="0" applyNumberFormat="1" applyFont="1" applyFill="1" applyBorder="1" applyAlignment="1">
      <alignment horizontal="left" vertical="top" wrapText="1"/>
    </xf>
    <xf numFmtId="49" fontId="25" fillId="4" borderId="15" xfId="0" applyNumberFormat="1" applyFont="1" applyFill="1" applyBorder="1" applyAlignment="1">
      <alignment horizontal="left" vertical="top" wrapText="1"/>
    </xf>
    <xf numFmtId="49" fontId="25" fillId="4" borderId="29" xfId="0" applyNumberFormat="1" applyFont="1" applyFill="1" applyBorder="1" applyAlignment="1">
      <alignment horizontal="left" vertical="top" wrapText="1"/>
    </xf>
    <xf numFmtId="49" fontId="4" fillId="0" borderId="30" xfId="0" applyNumberFormat="1" applyFont="1" applyBorder="1" applyAlignment="1" applyProtection="1">
      <alignment horizontal="left" vertical="center" wrapText="1"/>
      <protection locked="0"/>
    </xf>
    <xf numFmtId="49" fontId="4" fillId="0" borderId="31" xfId="0" applyNumberFormat="1" applyFont="1" applyBorder="1" applyAlignment="1" applyProtection="1">
      <alignment horizontal="left" vertical="center" wrapText="1"/>
      <protection locked="0"/>
    </xf>
    <xf numFmtId="49" fontId="4" fillId="0" borderId="32" xfId="0" applyNumberFormat="1" applyFont="1" applyBorder="1" applyAlignment="1" applyProtection="1">
      <alignment horizontal="left" vertical="center" wrapText="1"/>
      <protection locked="0"/>
    </xf>
    <xf numFmtId="164" fontId="6" fillId="0" borderId="11" xfId="0" applyNumberFormat="1" applyFont="1" applyBorder="1" applyAlignment="1">
      <alignment horizontal="center" vertical="center" wrapText="1"/>
    </xf>
    <xf numFmtId="3" fontId="6" fillId="0" borderId="11" xfId="0" applyNumberFormat="1" applyFont="1" applyBorder="1" applyAlignment="1" applyProtection="1">
      <alignment horizontal="center" vertical="center" wrapText="1"/>
      <protection locked="0"/>
    </xf>
    <xf numFmtId="0" fontId="5" fillId="0" borderId="11" xfId="0" applyFont="1" applyBorder="1" applyAlignment="1">
      <alignment horizontal="center" vertical="center" wrapText="1"/>
    </xf>
    <xf numFmtId="0" fontId="8" fillId="0" borderId="11" xfId="1" applyFont="1" applyBorder="1" applyAlignment="1">
      <alignment horizontal="center" vertical="center"/>
    </xf>
    <xf numFmtId="0" fontId="23" fillId="4" borderId="36" xfId="0" applyFont="1" applyFill="1" applyBorder="1" applyAlignment="1">
      <alignment horizontal="center" vertical="center"/>
    </xf>
    <xf numFmtId="0" fontId="23" fillId="4" borderId="0" xfId="0" applyFont="1" applyFill="1" applyAlignment="1">
      <alignment horizontal="center" vertical="center"/>
    </xf>
    <xf numFmtId="3" fontId="6" fillId="2" borderId="11" xfId="0" applyNumberFormat="1" applyFont="1" applyFill="1" applyBorder="1" applyAlignment="1">
      <alignment horizontal="center" vertical="center" wrapText="1"/>
    </xf>
    <xf numFmtId="3" fontId="6" fillId="2" borderId="11" xfId="0" applyNumberFormat="1" applyFont="1" applyFill="1" applyBorder="1" applyAlignment="1" applyProtection="1">
      <alignment horizontal="center" vertical="center" wrapText="1"/>
      <protection locked="0"/>
    </xf>
    <xf numFmtId="0" fontId="23" fillId="4" borderId="37" xfId="0" applyFont="1" applyFill="1" applyBorder="1" applyAlignment="1">
      <alignment horizontal="center" vertical="center"/>
    </xf>
    <xf numFmtId="0" fontId="23" fillId="4" borderId="20" xfId="0" applyFont="1" applyFill="1" applyBorder="1" applyAlignment="1">
      <alignment horizontal="center" vertical="center"/>
    </xf>
    <xf numFmtId="0" fontId="23" fillId="4" borderId="18" xfId="0" applyFont="1" applyFill="1" applyBorder="1" applyAlignment="1">
      <alignment horizontal="center" vertical="center"/>
    </xf>
    <xf numFmtId="0" fontId="2" fillId="0" borderId="8"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164" fontId="6" fillId="0" borderId="8" xfId="0" applyNumberFormat="1" applyFont="1" applyBorder="1" applyAlignment="1">
      <alignment horizontal="center" vertical="center" wrapText="1"/>
    </xf>
    <xf numFmtId="164" fontId="6" fillId="0" borderId="12" xfId="0" applyNumberFormat="1" applyFont="1" applyBorder="1" applyAlignment="1">
      <alignment horizontal="center" vertical="center" wrapText="1"/>
    </xf>
    <xf numFmtId="164" fontId="6" fillId="0" borderId="13" xfId="0" applyNumberFormat="1" applyFont="1" applyBorder="1" applyAlignment="1">
      <alignment horizontal="center" vertical="center" wrapText="1"/>
    </xf>
    <xf numFmtId="164" fontId="6" fillId="0" borderId="9" xfId="0" applyNumberFormat="1" applyFont="1" applyBorder="1" applyAlignment="1">
      <alignment horizontal="center" vertical="center" wrapText="1"/>
    </xf>
    <xf numFmtId="164" fontId="6" fillId="0" borderId="10" xfId="0" applyNumberFormat="1" applyFont="1" applyBorder="1" applyAlignment="1">
      <alignment horizontal="center" vertical="center" wrapText="1"/>
    </xf>
    <xf numFmtId="164" fontId="6" fillId="0" borderId="3" xfId="0" applyNumberFormat="1" applyFont="1" applyBorder="1" applyAlignment="1">
      <alignment horizontal="center" vertical="center" wrapText="1"/>
    </xf>
    <xf numFmtId="164" fontId="6" fillId="0" borderId="4"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164" fontId="6" fillId="0" borderId="7" xfId="0" applyNumberFormat="1" applyFont="1" applyBorder="1" applyAlignment="1">
      <alignment horizontal="center" vertical="center" wrapText="1"/>
    </xf>
    <xf numFmtId="0" fontId="19" fillId="5" borderId="22" xfId="0" applyFont="1" applyFill="1" applyBorder="1" applyAlignment="1">
      <alignment horizontal="center" wrapText="1"/>
    </xf>
    <xf numFmtId="0" fontId="19" fillId="5" borderId="26" xfId="0" applyFont="1" applyFill="1" applyBorder="1" applyAlignment="1">
      <alignment horizontal="center"/>
    </xf>
    <xf numFmtId="0" fontId="19" fillId="5" borderId="27" xfId="0" applyFont="1" applyFill="1" applyBorder="1" applyAlignment="1">
      <alignment horizontal="center"/>
    </xf>
    <xf numFmtId="49" fontId="24" fillId="4" borderId="15" xfId="0" applyNumberFormat="1" applyFont="1" applyFill="1" applyBorder="1" applyAlignment="1">
      <alignment horizontal="left" vertical="top" wrapText="1"/>
    </xf>
    <xf numFmtId="49" fontId="24" fillId="4" borderId="29" xfId="0" applyNumberFormat="1" applyFont="1" applyFill="1" applyBorder="1" applyAlignment="1">
      <alignment horizontal="left" vertical="top" wrapText="1"/>
    </xf>
    <xf numFmtId="0" fontId="7" fillId="6" borderId="14" xfId="0" applyFont="1" applyFill="1" applyBorder="1" applyAlignment="1">
      <alignment horizontal="left" vertical="center" wrapText="1"/>
    </xf>
    <xf numFmtId="0" fontId="7" fillId="6" borderId="15" xfId="0" applyFont="1" applyFill="1" applyBorder="1" applyAlignment="1">
      <alignment horizontal="left" vertical="center" wrapText="1"/>
    </xf>
    <xf numFmtId="0" fontId="7" fillId="6" borderId="29" xfId="0" applyFont="1" applyFill="1" applyBorder="1" applyAlignment="1">
      <alignment horizontal="left" vertical="center" wrapText="1"/>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29" xfId="0" applyFont="1" applyBorder="1" applyAlignment="1" applyProtection="1">
      <alignment horizontal="left" vertical="center" wrapText="1"/>
      <protection locked="0"/>
    </xf>
    <xf numFmtId="0" fontId="22" fillId="5" borderId="23"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17"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0" xfId="0" applyFont="1" applyFill="1" applyAlignment="1">
      <alignment horizontal="center" vertical="center"/>
    </xf>
    <xf numFmtId="0" fontId="22" fillId="5" borderId="21"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28" xfId="0" applyFont="1" applyFill="1" applyBorder="1" applyAlignment="1">
      <alignment horizontal="center" vertical="center"/>
    </xf>
    <xf numFmtId="0" fontId="20" fillId="5" borderId="11" xfId="0" applyFont="1" applyFill="1" applyBorder="1" applyAlignment="1">
      <alignment horizontal="center"/>
    </xf>
    <xf numFmtId="49" fontId="20" fillId="5" borderId="11" xfId="0" applyNumberFormat="1" applyFont="1" applyFill="1" applyBorder="1" applyAlignment="1">
      <alignment horizontal="center" vertical="center"/>
    </xf>
    <xf numFmtId="0" fontId="10" fillId="6" borderId="33"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6" borderId="34" xfId="0" applyFont="1" applyFill="1" applyBorder="1" applyAlignment="1">
      <alignment horizontal="left" vertical="center" wrapText="1"/>
    </xf>
    <xf numFmtId="0" fontId="10" fillId="6" borderId="35" xfId="0" applyFont="1" applyFill="1" applyBorder="1" applyAlignment="1">
      <alignment horizontal="left" vertical="center" wrapText="1"/>
    </xf>
    <xf numFmtId="0" fontId="21" fillId="5" borderId="23" xfId="0" applyFont="1" applyFill="1" applyBorder="1" applyAlignment="1">
      <alignment horizontal="center" vertical="center" wrapText="1"/>
    </xf>
    <xf numFmtId="0" fontId="21" fillId="5" borderId="24"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20" fillId="5" borderId="25" xfId="0" applyFont="1" applyFill="1" applyBorder="1" applyAlignment="1">
      <alignment horizontal="center"/>
    </xf>
    <xf numFmtId="0" fontId="8" fillId="0" borderId="8" xfId="1" applyFont="1" applyBorder="1" applyAlignment="1">
      <alignment horizontal="center" vertical="center"/>
    </xf>
    <xf numFmtId="0" fontId="8" fillId="0" borderId="13" xfId="1" applyFont="1" applyBorder="1" applyAlignment="1">
      <alignment horizontal="center" vertical="center"/>
    </xf>
    <xf numFmtId="0" fontId="5" fillId="0" borderId="8" xfId="0" applyFont="1" applyBorder="1" applyAlignment="1">
      <alignment horizontal="left" vertical="center" wrapText="1"/>
    </xf>
    <xf numFmtId="0" fontId="5" fillId="0" borderId="13" xfId="0" applyFont="1" applyBorder="1" applyAlignment="1">
      <alignment horizontal="left" vertical="center" wrapText="1"/>
    </xf>
    <xf numFmtId="3" fontId="6" fillId="0" borderId="8" xfId="0" applyNumberFormat="1" applyFont="1" applyBorder="1" applyAlignment="1" applyProtection="1">
      <alignment horizontal="center" vertical="center" wrapText="1"/>
      <protection locked="0"/>
    </xf>
    <xf numFmtId="3" fontId="6" fillId="0" borderId="13" xfId="0" applyNumberFormat="1" applyFont="1" applyBorder="1" applyAlignment="1" applyProtection="1">
      <alignment horizontal="center" vertical="center" wrapText="1"/>
      <protection locked="0"/>
    </xf>
    <xf numFmtId="0" fontId="10" fillId="3" borderId="0" xfId="0" applyFont="1" applyFill="1" applyAlignment="1">
      <alignment horizontal="center"/>
    </xf>
    <xf numFmtId="0" fontId="10" fillId="3" borderId="0" xfId="1" applyFont="1" applyFill="1" applyAlignment="1">
      <alignment horizontal="center"/>
    </xf>
    <xf numFmtId="0" fontId="26" fillId="3" borderId="0" xfId="0" applyFont="1" applyFill="1" applyAlignment="1" applyProtection="1">
      <alignment horizontal="center"/>
      <protection locked="0"/>
    </xf>
    <xf numFmtId="0" fontId="11" fillId="3" borderId="0" xfId="0" applyFont="1" applyFill="1" applyAlignment="1">
      <alignment horizontal="center"/>
    </xf>
    <xf numFmtId="0" fontId="10" fillId="3" borderId="1" xfId="0" applyFont="1" applyFill="1" applyBorder="1" applyProtection="1">
      <protection locked="0"/>
    </xf>
    <xf numFmtId="0" fontId="11" fillId="3" borderId="1" xfId="0" applyFont="1" applyFill="1" applyBorder="1" applyProtection="1">
      <protection locked="0"/>
    </xf>
    <xf numFmtId="0" fontId="18" fillId="4" borderId="16" xfId="1" applyFont="1" applyFill="1" applyBorder="1" applyAlignment="1">
      <alignment horizontal="center" vertical="center"/>
    </xf>
    <xf numFmtId="0" fontId="18" fillId="4" borderId="2" xfId="1" applyFont="1" applyFill="1" applyBorder="1" applyAlignment="1">
      <alignment horizontal="center" vertical="center"/>
    </xf>
    <xf numFmtId="0" fontId="18" fillId="4" borderId="17" xfId="1" applyFont="1" applyFill="1" applyBorder="1" applyAlignment="1">
      <alignment horizontal="center" vertical="center"/>
    </xf>
    <xf numFmtId="0" fontId="18" fillId="4" borderId="18" xfId="1" applyFont="1" applyFill="1" applyBorder="1" applyAlignment="1">
      <alignment horizontal="center" vertical="center"/>
    </xf>
    <xf numFmtId="0" fontId="18" fillId="4" borderId="1" xfId="1" applyFont="1" applyFill="1" applyBorder="1" applyAlignment="1">
      <alignment horizontal="center" vertical="center"/>
    </xf>
    <xf numFmtId="0" fontId="18" fillId="4" borderId="19" xfId="1" applyFont="1" applyFill="1" applyBorder="1" applyAlignment="1">
      <alignment horizontal="center" vertical="center"/>
    </xf>
    <xf numFmtId="0" fontId="9" fillId="0" borderId="8" xfId="0" applyFont="1" applyBorder="1" applyAlignment="1">
      <alignment horizontal="left" vertical="center" wrapText="1"/>
    </xf>
    <xf numFmtId="0" fontId="9" fillId="0" borderId="13" xfId="0" applyFont="1" applyBorder="1" applyAlignment="1">
      <alignment horizontal="left" vertical="center" wrapText="1"/>
    </xf>
    <xf numFmtId="0" fontId="5" fillId="0" borderId="11" xfId="0" applyFont="1" applyBorder="1" applyAlignment="1">
      <alignment horizontal="left" vertical="center" wrapText="1"/>
    </xf>
    <xf numFmtId="0" fontId="6" fillId="6" borderId="2" xfId="0" applyFont="1" applyFill="1" applyBorder="1" applyAlignment="1">
      <alignment horizontal="center" vertical="center"/>
    </xf>
    <xf numFmtId="0" fontId="6" fillId="3" borderId="0" xfId="0" applyFont="1" applyFill="1" applyAlignment="1">
      <alignment horizontal="center" vertical="center"/>
    </xf>
    <xf numFmtId="0" fontId="6" fillId="6" borderId="2" xfId="0" applyFont="1" applyFill="1" applyBorder="1" applyAlignment="1">
      <alignment horizontal="center" vertical="center" wrapText="1"/>
    </xf>
    <xf numFmtId="0" fontId="9" fillId="0" borderId="11"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0" fillId="6" borderId="16" xfId="0" applyFont="1" applyFill="1" applyBorder="1" applyAlignment="1">
      <alignment horizontal="left" vertical="center" wrapText="1"/>
    </xf>
    <xf numFmtId="0" fontId="10" fillId="6" borderId="0" xfId="0" applyFont="1" applyFill="1" applyAlignment="1">
      <alignment horizontal="left" vertical="center" wrapText="1"/>
    </xf>
    <xf numFmtId="0" fontId="10" fillId="6" borderId="2" xfId="0" applyFont="1" applyFill="1" applyBorder="1" applyAlignment="1">
      <alignment horizontal="left" vertical="center" wrapText="1"/>
    </xf>
    <xf numFmtId="0" fontId="10" fillId="6" borderId="17" xfId="0" applyFont="1" applyFill="1" applyBorder="1" applyAlignment="1">
      <alignment horizontal="left" vertical="center" wrapText="1"/>
    </xf>
    <xf numFmtId="0" fontId="6" fillId="3" borderId="0" xfId="0" applyFont="1" applyFill="1" applyAlignment="1">
      <alignment horizontal="center"/>
    </xf>
    <xf numFmtId="0" fontId="17" fillId="3" borderId="0" xfId="0" applyFont="1" applyFill="1" applyAlignment="1" applyProtection="1">
      <alignment horizontal="center"/>
      <protection locked="0"/>
    </xf>
    <xf numFmtId="0" fontId="6" fillId="3" borderId="0" xfId="0" applyFont="1" applyFill="1" applyAlignment="1" applyProtection="1">
      <alignment horizontal="center" vertical="center"/>
      <protection locked="0"/>
    </xf>
  </cellXfs>
  <cellStyles count="2">
    <cellStyle name="Normal" xfId="0" builtinId="0"/>
    <cellStyle name="Normal 2" xfId="1"/>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119063</xdr:colOff>
      <xdr:row>0</xdr:row>
      <xdr:rowOff>119063</xdr:rowOff>
    </xdr:from>
    <xdr:to>
      <xdr:col>18</xdr:col>
      <xdr:colOff>3532477</xdr:colOff>
      <xdr:row>8</xdr:row>
      <xdr:rowOff>76014</xdr:rowOff>
    </xdr:to>
    <xdr:pic>
      <xdr:nvPicPr>
        <xdr:cNvPr id="2" name="Imagen 1">
          <a:extLst>
            <a:ext uri="{FF2B5EF4-FFF2-40B4-BE49-F238E27FC236}">
              <a16:creationId xmlns:a16="http://schemas.microsoft.com/office/drawing/2014/main" xmlns="" id="{61016994-610A-4465-BA72-63429CF878F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765501" y="119063"/>
          <a:ext cx="4461164" cy="236201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99"/>
  <sheetViews>
    <sheetView tabSelected="1" view="pageBreakPreview" zoomScale="30" zoomScaleNormal="55" zoomScaleSheetLayoutView="30" zoomScalePageLayoutView="40" workbookViewId="0">
      <selection activeCell="J19" sqref="J19:S19"/>
    </sheetView>
  </sheetViews>
  <sheetFormatPr baseColWidth="10" defaultRowHeight="15" x14ac:dyDescent="0.25"/>
  <cols>
    <col min="1" max="1" width="7.5703125" customWidth="1"/>
    <col min="2" max="2" width="17.5703125" customWidth="1"/>
    <col min="3" max="3" width="122.140625" customWidth="1"/>
    <col min="4" max="4" width="37.5703125" customWidth="1"/>
    <col min="5" max="5" width="37.85546875" customWidth="1"/>
    <col min="7" max="7" width="25.42578125" customWidth="1"/>
    <col min="9" max="9" width="11.85546875" customWidth="1"/>
    <col min="10" max="10" width="43.42578125" customWidth="1"/>
    <col min="13" max="16" width="15.5703125" customWidth="1"/>
    <col min="17" max="17" width="17.42578125" customWidth="1"/>
    <col min="18" max="18" width="15.5703125" customWidth="1"/>
    <col min="19" max="19" width="89.85546875" customWidth="1"/>
    <col min="238" max="238" width="7.85546875" customWidth="1"/>
    <col min="239" max="239" width="15.5703125" customWidth="1"/>
    <col min="240" max="240" width="42.85546875" customWidth="1"/>
    <col min="241" max="241" width="26.140625" customWidth="1"/>
    <col min="242" max="242" width="14.140625" customWidth="1"/>
    <col min="243" max="243" width="10.5703125" customWidth="1"/>
    <col min="244" max="244" width="16.85546875" customWidth="1"/>
    <col min="245" max="245" width="10.5703125" customWidth="1"/>
    <col min="246" max="247" width="18.5703125" customWidth="1"/>
    <col min="248" max="249" width="10.5703125" customWidth="1"/>
    <col min="250" max="250" width="22.140625" customWidth="1"/>
    <col min="251" max="252" width="10.5703125" customWidth="1"/>
    <col min="253" max="253" width="19" customWidth="1"/>
    <col min="254" max="254" width="18.42578125" customWidth="1"/>
    <col min="255" max="256" width="17.42578125" customWidth="1"/>
    <col min="257" max="257" width="4.42578125" customWidth="1"/>
    <col min="258" max="258" width="19.42578125" customWidth="1"/>
    <col min="259" max="259" width="22.85546875" customWidth="1"/>
    <col min="261" max="261" width="12.5703125" bestFit="1" customWidth="1"/>
    <col min="494" max="494" width="7.85546875" customWidth="1"/>
    <col min="495" max="495" width="15.5703125" customWidth="1"/>
    <col min="496" max="496" width="42.85546875" customWidth="1"/>
    <col min="497" max="497" width="26.140625" customWidth="1"/>
    <col min="498" max="498" width="14.140625" customWidth="1"/>
    <col min="499" max="499" width="10.5703125" customWidth="1"/>
    <col min="500" max="500" width="16.85546875" customWidth="1"/>
    <col min="501" max="501" width="10.5703125" customWidth="1"/>
    <col min="502" max="503" width="18.5703125" customWidth="1"/>
    <col min="504" max="505" width="10.5703125" customWidth="1"/>
    <col min="506" max="506" width="22.140625" customWidth="1"/>
    <col min="507" max="508" width="10.5703125" customWidth="1"/>
    <col min="509" max="509" width="19" customWidth="1"/>
    <col min="510" max="510" width="18.42578125" customWidth="1"/>
    <col min="511" max="512" width="17.42578125" customWidth="1"/>
    <col min="513" max="513" width="4.42578125" customWidth="1"/>
    <col min="514" max="514" width="19.42578125" customWidth="1"/>
    <col min="515" max="515" width="22.85546875" customWidth="1"/>
    <col min="517" max="517" width="12.5703125" bestFit="1" customWidth="1"/>
    <col min="750" max="750" width="7.85546875" customWidth="1"/>
    <col min="751" max="751" width="15.5703125" customWidth="1"/>
    <col min="752" max="752" width="42.85546875" customWidth="1"/>
    <col min="753" max="753" width="26.140625" customWidth="1"/>
    <col min="754" max="754" width="14.140625" customWidth="1"/>
    <col min="755" max="755" width="10.5703125" customWidth="1"/>
    <col min="756" max="756" width="16.85546875" customWidth="1"/>
    <col min="757" max="757" width="10.5703125" customWidth="1"/>
    <col min="758" max="759" width="18.5703125" customWidth="1"/>
    <col min="760" max="761" width="10.5703125" customWidth="1"/>
    <col min="762" max="762" width="22.140625" customWidth="1"/>
    <col min="763" max="764" width="10.5703125" customWidth="1"/>
    <col min="765" max="765" width="19" customWidth="1"/>
    <col min="766" max="766" width="18.42578125" customWidth="1"/>
    <col min="767" max="768" width="17.42578125" customWidth="1"/>
    <col min="769" max="769" width="4.42578125" customWidth="1"/>
    <col min="770" max="770" width="19.42578125" customWidth="1"/>
    <col min="771" max="771" width="22.85546875" customWidth="1"/>
    <col min="773" max="773" width="12.5703125" bestFit="1" customWidth="1"/>
    <col min="1006" max="1006" width="7.85546875" customWidth="1"/>
    <col min="1007" max="1007" width="15.5703125" customWidth="1"/>
    <col min="1008" max="1008" width="42.85546875" customWidth="1"/>
    <col min="1009" max="1009" width="26.140625" customWidth="1"/>
    <col min="1010" max="1010" width="14.140625" customWidth="1"/>
    <col min="1011" max="1011" width="10.5703125" customWidth="1"/>
    <col min="1012" max="1012" width="16.85546875" customWidth="1"/>
    <col min="1013" max="1013" width="10.5703125" customWidth="1"/>
    <col min="1014" max="1015" width="18.5703125" customWidth="1"/>
    <col min="1016" max="1017" width="10.5703125" customWidth="1"/>
    <col min="1018" max="1018" width="22.140625" customWidth="1"/>
    <col min="1019" max="1020" width="10.5703125" customWidth="1"/>
    <col min="1021" max="1021" width="19" customWidth="1"/>
    <col min="1022" max="1022" width="18.42578125" customWidth="1"/>
    <col min="1023" max="1024" width="17.42578125" customWidth="1"/>
    <col min="1025" max="1025" width="4.42578125" customWidth="1"/>
    <col min="1026" max="1026" width="19.42578125" customWidth="1"/>
    <col min="1027" max="1027" width="22.85546875" customWidth="1"/>
    <col min="1029" max="1029" width="12.5703125" bestFit="1" customWidth="1"/>
    <col min="1262" max="1262" width="7.85546875" customWidth="1"/>
    <col min="1263" max="1263" width="15.5703125" customWidth="1"/>
    <col min="1264" max="1264" width="42.85546875" customWidth="1"/>
    <col min="1265" max="1265" width="26.140625" customWidth="1"/>
    <col min="1266" max="1266" width="14.140625" customWidth="1"/>
    <col min="1267" max="1267" width="10.5703125" customWidth="1"/>
    <col min="1268" max="1268" width="16.85546875" customWidth="1"/>
    <col min="1269" max="1269" width="10.5703125" customWidth="1"/>
    <col min="1270" max="1271" width="18.5703125" customWidth="1"/>
    <col min="1272" max="1273" width="10.5703125" customWidth="1"/>
    <col min="1274" max="1274" width="22.140625" customWidth="1"/>
    <col min="1275" max="1276" width="10.5703125" customWidth="1"/>
    <col min="1277" max="1277" width="19" customWidth="1"/>
    <col min="1278" max="1278" width="18.42578125" customWidth="1"/>
    <col min="1279" max="1280" width="17.42578125" customWidth="1"/>
    <col min="1281" max="1281" width="4.42578125" customWidth="1"/>
    <col min="1282" max="1282" width="19.42578125" customWidth="1"/>
    <col min="1283" max="1283" width="22.85546875" customWidth="1"/>
    <col min="1285" max="1285" width="12.5703125" bestFit="1" customWidth="1"/>
    <col min="1518" max="1518" width="7.85546875" customWidth="1"/>
    <col min="1519" max="1519" width="15.5703125" customWidth="1"/>
    <col min="1520" max="1520" width="42.85546875" customWidth="1"/>
    <col min="1521" max="1521" width="26.140625" customWidth="1"/>
    <col min="1522" max="1522" width="14.140625" customWidth="1"/>
    <col min="1523" max="1523" width="10.5703125" customWidth="1"/>
    <col min="1524" max="1524" width="16.85546875" customWidth="1"/>
    <col min="1525" max="1525" width="10.5703125" customWidth="1"/>
    <col min="1526" max="1527" width="18.5703125" customWidth="1"/>
    <col min="1528" max="1529" width="10.5703125" customWidth="1"/>
    <col min="1530" max="1530" width="22.140625" customWidth="1"/>
    <col min="1531" max="1532" width="10.5703125" customWidth="1"/>
    <col min="1533" max="1533" width="19" customWidth="1"/>
    <col min="1534" max="1534" width="18.42578125" customWidth="1"/>
    <col min="1535" max="1536" width="17.42578125" customWidth="1"/>
    <col min="1537" max="1537" width="4.42578125" customWidth="1"/>
    <col min="1538" max="1538" width="19.42578125" customWidth="1"/>
    <col min="1539" max="1539" width="22.85546875" customWidth="1"/>
    <col min="1541" max="1541" width="12.5703125" bestFit="1" customWidth="1"/>
    <col min="1774" max="1774" width="7.85546875" customWidth="1"/>
    <col min="1775" max="1775" width="15.5703125" customWidth="1"/>
    <col min="1776" max="1776" width="42.85546875" customWidth="1"/>
    <col min="1777" max="1777" width="26.140625" customWidth="1"/>
    <col min="1778" max="1778" width="14.140625" customWidth="1"/>
    <col min="1779" max="1779" width="10.5703125" customWidth="1"/>
    <col min="1780" max="1780" width="16.85546875" customWidth="1"/>
    <col min="1781" max="1781" width="10.5703125" customWidth="1"/>
    <col min="1782" max="1783" width="18.5703125" customWidth="1"/>
    <col min="1784" max="1785" width="10.5703125" customWidth="1"/>
    <col min="1786" max="1786" width="22.140625" customWidth="1"/>
    <col min="1787" max="1788" width="10.5703125" customWidth="1"/>
    <col min="1789" max="1789" width="19" customWidth="1"/>
    <col min="1790" max="1790" width="18.42578125" customWidth="1"/>
    <col min="1791" max="1792" width="17.42578125" customWidth="1"/>
    <col min="1793" max="1793" width="4.42578125" customWidth="1"/>
    <col min="1794" max="1794" width="19.42578125" customWidth="1"/>
    <col min="1795" max="1795" width="22.85546875" customWidth="1"/>
    <col min="1797" max="1797" width="12.5703125" bestFit="1" customWidth="1"/>
    <col min="2030" max="2030" width="7.85546875" customWidth="1"/>
    <col min="2031" max="2031" width="15.5703125" customWidth="1"/>
    <col min="2032" max="2032" width="42.85546875" customWidth="1"/>
    <col min="2033" max="2033" width="26.140625" customWidth="1"/>
    <col min="2034" max="2034" width="14.140625" customWidth="1"/>
    <col min="2035" max="2035" width="10.5703125" customWidth="1"/>
    <col min="2036" max="2036" width="16.85546875" customWidth="1"/>
    <col min="2037" max="2037" width="10.5703125" customWidth="1"/>
    <col min="2038" max="2039" width="18.5703125" customWidth="1"/>
    <col min="2040" max="2041" width="10.5703125" customWidth="1"/>
    <col min="2042" max="2042" width="22.140625" customWidth="1"/>
    <col min="2043" max="2044" width="10.5703125" customWidth="1"/>
    <col min="2045" max="2045" width="19" customWidth="1"/>
    <col min="2046" max="2046" width="18.42578125" customWidth="1"/>
    <col min="2047" max="2048" width="17.42578125" customWidth="1"/>
    <col min="2049" max="2049" width="4.42578125" customWidth="1"/>
    <col min="2050" max="2050" width="19.42578125" customWidth="1"/>
    <col min="2051" max="2051" width="22.85546875" customWidth="1"/>
    <col min="2053" max="2053" width="12.5703125" bestFit="1" customWidth="1"/>
    <col min="2286" max="2286" width="7.85546875" customWidth="1"/>
    <col min="2287" max="2287" width="15.5703125" customWidth="1"/>
    <col min="2288" max="2288" width="42.85546875" customWidth="1"/>
    <col min="2289" max="2289" width="26.140625" customWidth="1"/>
    <col min="2290" max="2290" width="14.140625" customWidth="1"/>
    <col min="2291" max="2291" width="10.5703125" customWidth="1"/>
    <col min="2292" max="2292" width="16.85546875" customWidth="1"/>
    <col min="2293" max="2293" width="10.5703125" customWidth="1"/>
    <col min="2294" max="2295" width="18.5703125" customWidth="1"/>
    <col min="2296" max="2297" width="10.5703125" customWidth="1"/>
    <col min="2298" max="2298" width="22.140625" customWidth="1"/>
    <col min="2299" max="2300" width="10.5703125" customWidth="1"/>
    <col min="2301" max="2301" width="19" customWidth="1"/>
    <col min="2302" max="2302" width="18.42578125" customWidth="1"/>
    <col min="2303" max="2304" width="17.42578125" customWidth="1"/>
    <col min="2305" max="2305" width="4.42578125" customWidth="1"/>
    <col min="2306" max="2306" width="19.42578125" customWidth="1"/>
    <col min="2307" max="2307" width="22.85546875" customWidth="1"/>
    <col min="2309" max="2309" width="12.5703125" bestFit="1" customWidth="1"/>
    <col min="2542" max="2542" width="7.85546875" customWidth="1"/>
    <col min="2543" max="2543" width="15.5703125" customWidth="1"/>
    <col min="2544" max="2544" width="42.85546875" customWidth="1"/>
    <col min="2545" max="2545" width="26.140625" customWidth="1"/>
    <col min="2546" max="2546" width="14.140625" customWidth="1"/>
    <col min="2547" max="2547" width="10.5703125" customWidth="1"/>
    <col min="2548" max="2548" width="16.85546875" customWidth="1"/>
    <col min="2549" max="2549" width="10.5703125" customWidth="1"/>
    <col min="2550" max="2551" width="18.5703125" customWidth="1"/>
    <col min="2552" max="2553" width="10.5703125" customWidth="1"/>
    <col min="2554" max="2554" width="22.140625" customWidth="1"/>
    <col min="2555" max="2556" width="10.5703125" customWidth="1"/>
    <col min="2557" max="2557" width="19" customWidth="1"/>
    <col min="2558" max="2558" width="18.42578125" customWidth="1"/>
    <col min="2559" max="2560" width="17.42578125" customWidth="1"/>
    <col min="2561" max="2561" width="4.42578125" customWidth="1"/>
    <col min="2562" max="2562" width="19.42578125" customWidth="1"/>
    <col min="2563" max="2563" width="22.85546875" customWidth="1"/>
    <col min="2565" max="2565" width="12.5703125" bestFit="1" customWidth="1"/>
    <col min="2798" max="2798" width="7.85546875" customWidth="1"/>
    <col min="2799" max="2799" width="15.5703125" customWidth="1"/>
    <col min="2800" max="2800" width="42.85546875" customWidth="1"/>
    <col min="2801" max="2801" width="26.140625" customWidth="1"/>
    <col min="2802" max="2802" width="14.140625" customWidth="1"/>
    <col min="2803" max="2803" width="10.5703125" customWidth="1"/>
    <col min="2804" max="2804" width="16.85546875" customWidth="1"/>
    <col min="2805" max="2805" width="10.5703125" customWidth="1"/>
    <col min="2806" max="2807" width="18.5703125" customWidth="1"/>
    <col min="2808" max="2809" width="10.5703125" customWidth="1"/>
    <col min="2810" max="2810" width="22.140625" customWidth="1"/>
    <col min="2811" max="2812" width="10.5703125" customWidth="1"/>
    <col min="2813" max="2813" width="19" customWidth="1"/>
    <col min="2814" max="2814" width="18.42578125" customWidth="1"/>
    <col min="2815" max="2816" width="17.42578125" customWidth="1"/>
    <col min="2817" max="2817" width="4.42578125" customWidth="1"/>
    <col min="2818" max="2818" width="19.42578125" customWidth="1"/>
    <col min="2819" max="2819" width="22.85546875" customWidth="1"/>
    <col min="2821" max="2821" width="12.5703125" bestFit="1" customWidth="1"/>
    <col min="3054" max="3054" width="7.85546875" customWidth="1"/>
    <col min="3055" max="3055" width="15.5703125" customWidth="1"/>
    <col min="3056" max="3056" width="42.85546875" customWidth="1"/>
    <col min="3057" max="3057" width="26.140625" customWidth="1"/>
    <col min="3058" max="3058" width="14.140625" customWidth="1"/>
    <col min="3059" max="3059" width="10.5703125" customWidth="1"/>
    <col min="3060" max="3060" width="16.85546875" customWidth="1"/>
    <col min="3061" max="3061" width="10.5703125" customWidth="1"/>
    <col min="3062" max="3063" width="18.5703125" customWidth="1"/>
    <col min="3064" max="3065" width="10.5703125" customWidth="1"/>
    <col min="3066" max="3066" width="22.140625" customWidth="1"/>
    <col min="3067" max="3068" width="10.5703125" customWidth="1"/>
    <col min="3069" max="3069" width="19" customWidth="1"/>
    <col min="3070" max="3070" width="18.42578125" customWidth="1"/>
    <col min="3071" max="3072" width="17.42578125" customWidth="1"/>
    <col min="3073" max="3073" width="4.42578125" customWidth="1"/>
    <col min="3074" max="3074" width="19.42578125" customWidth="1"/>
    <col min="3075" max="3075" width="22.85546875" customWidth="1"/>
    <col min="3077" max="3077" width="12.5703125" bestFit="1" customWidth="1"/>
    <col min="3310" max="3310" width="7.85546875" customWidth="1"/>
    <col min="3311" max="3311" width="15.5703125" customWidth="1"/>
    <col min="3312" max="3312" width="42.85546875" customWidth="1"/>
    <col min="3313" max="3313" width="26.140625" customWidth="1"/>
    <col min="3314" max="3314" width="14.140625" customWidth="1"/>
    <col min="3315" max="3315" width="10.5703125" customWidth="1"/>
    <col min="3316" max="3316" width="16.85546875" customWidth="1"/>
    <col min="3317" max="3317" width="10.5703125" customWidth="1"/>
    <col min="3318" max="3319" width="18.5703125" customWidth="1"/>
    <col min="3320" max="3321" width="10.5703125" customWidth="1"/>
    <col min="3322" max="3322" width="22.140625" customWidth="1"/>
    <col min="3323" max="3324" width="10.5703125" customWidth="1"/>
    <col min="3325" max="3325" width="19" customWidth="1"/>
    <col min="3326" max="3326" width="18.42578125" customWidth="1"/>
    <col min="3327" max="3328" width="17.42578125" customWidth="1"/>
    <col min="3329" max="3329" width="4.42578125" customWidth="1"/>
    <col min="3330" max="3330" width="19.42578125" customWidth="1"/>
    <col min="3331" max="3331" width="22.85546875" customWidth="1"/>
    <col min="3333" max="3333" width="12.5703125" bestFit="1" customWidth="1"/>
    <col min="3566" max="3566" width="7.85546875" customWidth="1"/>
    <col min="3567" max="3567" width="15.5703125" customWidth="1"/>
    <col min="3568" max="3568" width="42.85546875" customWidth="1"/>
    <col min="3569" max="3569" width="26.140625" customWidth="1"/>
    <col min="3570" max="3570" width="14.140625" customWidth="1"/>
    <col min="3571" max="3571" width="10.5703125" customWidth="1"/>
    <col min="3572" max="3572" width="16.85546875" customWidth="1"/>
    <col min="3573" max="3573" width="10.5703125" customWidth="1"/>
    <col min="3574" max="3575" width="18.5703125" customWidth="1"/>
    <col min="3576" max="3577" width="10.5703125" customWidth="1"/>
    <col min="3578" max="3578" width="22.140625" customWidth="1"/>
    <col min="3579" max="3580" width="10.5703125" customWidth="1"/>
    <col min="3581" max="3581" width="19" customWidth="1"/>
    <col min="3582" max="3582" width="18.42578125" customWidth="1"/>
    <col min="3583" max="3584" width="17.42578125" customWidth="1"/>
    <col min="3585" max="3585" width="4.42578125" customWidth="1"/>
    <col min="3586" max="3586" width="19.42578125" customWidth="1"/>
    <col min="3587" max="3587" width="22.85546875" customWidth="1"/>
    <col min="3589" max="3589" width="12.5703125" bestFit="1" customWidth="1"/>
    <col min="3822" max="3822" width="7.85546875" customWidth="1"/>
    <col min="3823" max="3823" width="15.5703125" customWidth="1"/>
    <col min="3824" max="3824" width="42.85546875" customWidth="1"/>
    <col min="3825" max="3825" width="26.140625" customWidth="1"/>
    <col min="3826" max="3826" width="14.140625" customWidth="1"/>
    <col min="3827" max="3827" width="10.5703125" customWidth="1"/>
    <col min="3828" max="3828" width="16.85546875" customWidth="1"/>
    <col min="3829" max="3829" width="10.5703125" customWidth="1"/>
    <col min="3830" max="3831" width="18.5703125" customWidth="1"/>
    <col min="3832" max="3833" width="10.5703125" customWidth="1"/>
    <col min="3834" max="3834" width="22.140625" customWidth="1"/>
    <col min="3835" max="3836" width="10.5703125" customWidth="1"/>
    <col min="3837" max="3837" width="19" customWidth="1"/>
    <col min="3838" max="3838" width="18.42578125" customWidth="1"/>
    <col min="3839" max="3840" width="17.42578125" customWidth="1"/>
    <col min="3841" max="3841" width="4.42578125" customWidth="1"/>
    <col min="3842" max="3842" width="19.42578125" customWidth="1"/>
    <col min="3843" max="3843" width="22.85546875" customWidth="1"/>
    <col min="3845" max="3845" width="12.5703125" bestFit="1" customWidth="1"/>
    <col min="4078" max="4078" width="7.85546875" customWidth="1"/>
    <col min="4079" max="4079" width="15.5703125" customWidth="1"/>
    <col min="4080" max="4080" width="42.85546875" customWidth="1"/>
    <col min="4081" max="4081" width="26.140625" customWidth="1"/>
    <col min="4082" max="4082" width="14.140625" customWidth="1"/>
    <col min="4083" max="4083" width="10.5703125" customWidth="1"/>
    <col min="4084" max="4084" width="16.85546875" customWidth="1"/>
    <col min="4085" max="4085" width="10.5703125" customWidth="1"/>
    <col min="4086" max="4087" width="18.5703125" customWidth="1"/>
    <col min="4088" max="4089" width="10.5703125" customWidth="1"/>
    <col min="4090" max="4090" width="22.140625" customWidth="1"/>
    <col min="4091" max="4092" width="10.5703125" customWidth="1"/>
    <col min="4093" max="4093" width="19" customWidth="1"/>
    <col min="4094" max="4094" width="18.42578125" customWidth="1"/>
    <col min="4095" max="4096" width="17.42578125" customWidth="1"/>
    <col min="4097" max="4097" width="4.42578125" customWidth="1"/>
    <col min="4098" max="4098" width="19.42578125" customWidth="1"/>
    <col min="4099" max="4099" width="22.85546875" customWidth="1"/>
    <col min="4101" max="4101" width="12.5703125" bestFit="1" customWidth="1"/>
    <col min="4334" max="4334" width="7.85546875" customWidth="1"/>
    <col min="4335" max="4335" width="15.5703125" customWidth="1"/>
    <col min="4336" max="4336" width="42.85546875" customWidth="1"/>
    <col min="4337" max="4337" width="26.140625" customWidth="1"/>
    <col min="4338" max="4338" width="14.140625" customWidth="1"/>
    <col min="4339" max="4339" width="10.5703125" customWidth="1"/>
    <col min="4340" max="4340" width="16.85546875" customWidth="1"/>
    <col min="4341" max="4341" width="10.5703125" customWidth="1"/>
    <col min="4342" max="4343" width="18.5703125" customWidth="1"/>
    <col min="4344" max="4345" width="10.5703125" customWidth="1"/>
    <col min="4346" max="4346" width="22.140625" customWidth="1"/>
    <col min="4347" max="4348" width="10.5703125" customWidth="1"/>
    <col min="4349" max="4349" width="19" customWidth="1"/>
    <col min="4350" max="4350" width="18.42578125" customWidth="1"/>
    <col min="4351" max="4352" width="17.42578125" customWidth="1"/>
    <col min="4353" max="4353" width="4.42578125" customWidth="1"/>
    <col min="4354" max="4354" width="19.42578125" customWidth="1"/>
    <col min="4355" max="4355" width="22.85546875" customWidth="1"/>
    <col min="4357" max="4357" width="12.5703125" bestFit="1" customWidth="1"/>
    <col min="4590" max="4590" width="7.85546875" customWidth="1"/>
    <col min="4591" max="4591" width="15.5703125" customWidth="1"/>
    <col min="4592" max="4592" width="42.85546875" customWidth="1"/>
    <col min="4593" max="4593" width="26.140625" customWidth="1"/>
    <col min="4594" max="4594" width="14.140625" customWidth="1"/>
    <col min="4595" max="4595" width="10.5703125" customWidth="1"/>
    <col min="4596" max="4596" width="16.85546875" customWidth="1"/>
    <col min="4597" max="4597" width="10.5703125" customWidth="1"/>
    <col min="4598" max="4599" width="18.5703125" customWidth="1"/>
    <col min="4600" max="4601" width="10.5703125" customWidth="1"/>
    <col min="4602" max="4602" width="22.140625" customWidth="1"/>
    <col min="4603" max="4604" width="10.5703125" customWidth="1"/>
    <col min="4605" max="4605" width="19" customWidth="1"/>
    <col min="4606" max="4606" width="18.42578125" customWidth="1"/>
    <col min="4607" max="4608" width="17.42578125" customWidth="1"/>
    <col min="4609" max="4609" width="4.42578125" customWidth="1"/>
    <col min="4610" max="4610" width="19.42578125" customWidth="1"/>
    <col min="4611" max="4611" width="22.85546875" customWidth="1"/>
    <col min="4613" max="4613" width="12.5703125" bestFit="1" customWidth="1"/>
    <col min="4846" max="4846" width="7.85546875" customWidth="1"/>
    <col min="4847" max="4847" width="15.5703125" customWidth="1"/>
    <col min="4848" max="4848" width="42.85546875" customWidth="1"/>
    <col min="4849" max="4849" width="26.140625" customWidth="1"/>
    <col min="4850" max="4850" width="14.140625" customWidth="1"/>
    <col min="4851" max="4851" width="10.5703125" customWidth="1"/>
    <col min="4852" max="4852" width="16.85546875" customWidth="1"/>
    <col min="4853" max="4853" width="10.5703125" customWidth="1"/>
    <col min="4854" max="4855" width="18.5703125" customWidth="1"/>
    <col min="4856" max="4857" width="10.5703125" customWidth="1"/>
    <col min="4858" max="4858" width="22.140625" customWidth="1"/>
    <col min="4859" max="4860" width="10.5703125" customWidth="1"/>
    <col min="4861" max="4861" width="19" customWidth="1"/>
    <col min="4862" max="4862" width="18.42578125" customWidth="1"/>
    <col min="4863" max="4864" width="17.42578125" customWidth="1"/>
    <col min="4865" max="4865" width="4.42578125" customWidth="1"/>
    <col min="4866" max="4866" width="19.42578125" customWidth="1"/>
    <col min="4867" max="4867" width="22.85546875" customWidth="1"/>
    <col min="4869" max="4869" width="12.5703125" bestFit="1" customWidth="1"/>
    <col min="5102" max="5102" width="7.85546875" customWidth="1"/>
    <col min="5103" max="5103" width="15.5703125" customWidth="1"/>
    <col min="5104" max="5104" width="42.85546875" customWidth="1"/>
    <col min="5105" max="5105" width="26.140625" customWidth="1"/>
    <col min="5106" max="5106" width="14.140625" customWidth="1"/>
    <col min="5107" max="5107" width="10.5703125" customWidth="1"/>
    <col min="5108" max="5108" width="16.85546875" customWidth="1"/>
    <col min="5109" max="5109" width="10.5703125" customWidth="1"/>
    <col min="5110" max="5111" width="18.5703125" customWidth="1"/>
    <col min="5112" max="5113" width="10.5703125" customWidth="1"/>
    <col min="5114" max="5114" width="22.140625" customWidth="1"/>
    <col min="5115" max="5116" width="10.5703125" customWidth="1"/>
    <col min="5117" max="5117" width="19" customWidth="1"/>
    <col min="5118" max="5118" width="18.42578125" customWidth="1"/>
    <col min="5119" max="5120" width="17.42578125" customWidth="1"/>
    <col min="5121" max="5121" width="4.42578125" customWidth="1"/>
    <col min="5122" max="5122" width="19.42578125" customWidth="1"/>
    <col min="5123" max="5123" width="22.85546875" customWidth="1"/>
    <col min="5125" max="5125" width="12.5703125" bestFit="1" customWidth="1"/>
    <col min="5358" max="5358" width="7.85546875" customWidth="1"/>
    <col min="5359" max="5359" width="15.5703125" customWidth="1"/>
    <col min="5360" max="5360" width="42.85546875" customWidth="1"/>
    <col min="5361" max="5361" width="26.140625" customWidth="1"/>
    <col min="5362" max="5362" width="14.140625" customWidth="1"/>
    <col min="5363" max="5363" width="10.5703125" customWidth="1"/>
    <col min="5364" max="5364" width="16.85546875" customWidth="1"/>
    <col min="5365" max="5365" width="10.5703125" customWidth="1"/>
    <col min="5366" max="5367" width="18.5703125" customWidth="1"/>
    <col min="5368" max="5369" width="10.5703125" customWidth="1"/>
    <col min="5370" max="5370" width="22.140625" customWidth="1"/>
    <col min="5371" max="5372" width="10.5703125" customWidth="1"/>
    <col min="5373" max="5373" width="19" customWidth="1"/>
    <col min="5374" max="5374" width="18.42578125" customWidth="1"/>
    <col min="5375" max="5376" width="17.42578125" customWidth="1"/>
    <col min="5377" max="5377" width="4.42578125" customWidth="1"/>
    <col min="5378" max="5378" width="19.42578125" customWidth="1"/>
    <col min="5379" max="5379" width="22.85546875" customWidth="1"/>
    <col min="5381" max="5381" width="12.5703125" bestFit="1" customWidth="1"/>
    <col min="5614" max="5614" width="7.85546875" customWidth="1"/>
    <col min="5615" max="5615" width="15.5703125" customWidth="1"/>
    <col min="5616" max="5616" width="42.85546875" customWidth="1"/>
    <col min="5617" max="5617" width="26.140625" customWidth="1"/>
    <col min="5618" max="5618" width="14.140625" customWidth="1"/>
    <col min="5619" max="5619" width="10.5703125" customWidth="1"/>
    <col min="5620" max="5620" width="16.85546875" customWidth="1"/>
    <col min="5621" max="5621" width="10.5703125" customWidth="1"/>
    <col min="5622" max="5623" width="18.5703125" customWidth="1"/>
    <col min="5624" max="5625" width="10.5703125" customWidth="1"/>
    <col min="5626" max="5626" width="22.140625" customWidth="1"/>
    <col min="5627" max="5628" width="10.5703125" customWidth="1"/>
    <col min="5629" max="5629" width="19" customWidth="1"/>
    <col min="5630" max="5630" width="18.42578125" customWidth="1"/>
    <col min="5631" max="5632" width="17.42578125" customWidth="1"/>
    <col min="5633" max="5633" width="4.42578125" customWidth="1"/>
    <col min="5634" max="5634" width="19.42578125" customWidth="1"/>
    <col min="5635" max="5635" width="22.85546875" customWidth="1"/>
    <col min="5637" max="5637" width="12.5703125" bestFit="1" customWidth="1"/>
    <col min="5870" max="5870" width="7.85546875" customWidth="1"/>
    <col min="5871" max="5871" width="15.5703125" customWidth="1"/>
    <col min="5872" max="5872" width="42.85546875" customWidth="1"/>
    <col min="5873" max="5873" width="26.140625" customWidth="1"/>
    <col min="5874" max="5874" width="14.140625" customWidth="1"/>
    <col min="5875" max="5875" width="10.5703125" customWidth="1"/>
    <col min="5876" max="5876" width="16.85546875" customWidth="1"/>
    <col min="5877" max="5877" width="10.5703125" customWidth="1"/>
    <col min="5878" max="5879" width="18.5703125" customWidth="1"/>
    <col min="5880" max="5881" width="10.5703125" customWidth="1"/>
    <col min="5882" max="5882" width="22.140625" customWidth="1"/>
    <col min="5883" max="5884" width="10.5703125" customWidth="1"/>
    <col min="5885" max="5885" width="19" customWidth="1"/>
    <col min="5886" max="5886" width="18.42578125" customWidth="1"/>
    <col min="5887" max="5888" width="17.42578125" customWidth="1"/>
    <col min="5889" max="5889" width="4.42578125" customWidth="1"/>
    <col min="5890" max="5890" width="19.42578125" customWidth="1"/>
    <col min="5891" max="5891" width="22.85546875" customWidth="1"/>
    <col min="5893" max="5893" width="12.5703125" bestFit="1" customWidth="1"/>
    <col min="6126" max="6126" width="7.85546875" customWidth="1"/>
    <col min="6127" max="6127" width="15.5703125" customWidth="1"/>
    <col min="6128" max="6128" width="42.85546875" customWidth="1"/>
    <col min="6129" max="6129" width="26.140625" customWidth="1"/>
    <col min="6130" max="6130" width="14.140625" customWidth="1"/>
    <col min="6131" max="6131" width="10.5703125" customWidth="1"/>
    <col min="6132" max="6132" width="16.85546875" customWidth="1"/>
    <col min="6133" max="6133" width="10.5703125" customWidth="1"/>
    <col min="6134" max="6135" width="18.5703125" customWidth="1"/>
    <col min="6136" max="6137" width="10.5703125" customWidth="1"/>
    <col min="6138" max="6138" width="22.140625" customWidth="1"/>
    <col min="6139" max="6140" width="10.5703125" customWidth="1"/>
    <col min="6141" max="6141" width="19" customWidth="1"/>
    <col min="6142" max="6142" width="18.42578125" customWidth="1"/>
    <col min="6143" max="6144" width="17.42578125" customWidth="1"/>
    <col min="6145" max="6145" width="4.42578125" customWidth="1"/>
    <col min="6146" max="6146" width="19.42578125" customWidth="1"/>
    <col min="6147" max="6147" width="22.85546875" customWidth="1"/>
    <col min="6149" max="6149" width="12.5703125" bestFit="1" customWidth="1"/>
    <col min="6382" max="6382" width="7.85546875" customWidth="1"/>
    <col min="6383" max="6383" width="15.5703125" customWidth="1"/>
    <col min="6384" max="6384" width="42.85546875" customWidth="1"/>
    <col min="6385" max="6385" width="26.140625" customWidth="1"/>
    <col min="6386" max="6386" width="14.140625" customWidth="1"/>
    <col min="6387" max="6387" width="10.5703125" customWidth="1"/>
    <col min="6388" max="6388" width="16.85546875" customWidth="1"/>
    <col min="6389" max="6389" width="10.5703125" customWidth="1"/>
    <col min="6390" max="6391" width="18.5703125" customWidth="1"/>
    <col min="6392" max="6393" width="10.5703125" customWidth="1"/>
    <col min="6394" max="6394" width="22.140625" customWidth="1"/>
    <col min="6395" max="6396" width="10.5703125" customWidth="1"/>
    <col min="6397" max="6397" width="19" customWidth="1"/>
    <col min="6398" max="6398" width="18.42578125" customWidth="1"/>
    <col min="6399" max="6400" width="17.42578125" customWidth="1"/>
    <col min="6401" max="6401" width="4.42578125" customWidth="1"/>
    <col min="6402" max="6402" width="19.42578125" customWidth="1"/>
    <col min="6403" max="6403" width="22.85546875" customWidth="1"/>
    <col min="6405" max="6405" width="12.5703125" bestFit="1" customWidth="1"/>
    <col min="6638" max="6638" width="7.85546875" customWidth="1"/>
    <col min="6639" max="6639" width="15.5703125" customWidth="1"/>
    <col min="6640" max="6640" width="42.85546875" customWidth="1"/>
    <col min="6641" max="6641" width="26.140625" customWidth="1"/>
    <col min="6642" max="6642" width="14.140625" customWidth="1"/>
    <col min="6643" max="6643" width="10.5703125" customWidth="1"/>
    <col min="6644" max="6644" width="16.85546875" customWidth="1"/>
    <col min="6645" max="6645" width="10.5703125" customWidth="1"/>
    <col min="6646" max="6647" width="18.5703125" customWidth="1"/>
    <col min="6648" max="6649" width="10.5703125" customWidth="1"/>
    <col min="6650" max="6650" width="22.140625" customWidth="1"/>
    <col min="6651" max="6652" width="10.5703125" customWidth="1"/>
    <col min="6653" max="6653" width="19" customWidth="1"/>
    <col min="6654" max="6654" width="18.42578125" customWidth="1"/>
    <col min="6655" max="6656" width="17.42578125" customWidth="1"/>
    <col min="6657" max="6657" width="4.42578125" customWidth="1"/>
    <col min="6658" max="6658" width="19.42578125" customWidth="1"/>
    <col min="6659" max="6659" width="22.85546875" customWidth="1"/>
    <col min="6661" max="6661" width="12.5703125" bestFit="1" customWidth="1"/>
    <col min="6894" max="6894" width="7.85546875" customWidth="1"/>
    <col min="6895" max="6895" width="15.5703125" customWidth="1"/>
    <col min="6896" max="6896" width="42.85546875" customWidth="1"/>
    <col min="6897" max="6897" width="26.140625" customWidth="1"/>
    <col min="6898" max="6898" width="14.140625" customWidth="1"/>
    <col min="6899" max="6899" width="10.5703125" customWidth="1"/>
    <col min="6900" max="6900" width="16.85546875" customWidth="1"/>
    <col min="6901" max="6901" width="10.5703125" customWidth="1"/>
    <col min="6902" max="6903" width="18.5703125" customWidth="1"/>
    <col min="6904" max="6905" width="10.5703125" customWidth="1"/>
    <col min="6906" max="6906" width="22.140625" customWidth="1"/>
    <col min="6907" max="6908" width="10.5703125" customWidth="1"/>
    <col min="6909" max="6909" width="19" customWidth="1"/>
    <col min="6910" max="6910" width="18.42578125" customWidth="1"/>
    <col min="6911" max="6912" width="17.42578125" customWidth="1"/>
    <col min="6913" max="6913" width="4.42578125" customWidth="1"/>
    <col min="6914" max="6914" width="19.42578125" customWidth="1"/>
    <col min="6915" max="6915" width="22.85546875" customWidth="1"/>
    <col min="6917" max="6917" width="12.5703125" bestFit="1" customWidth="1"/>
    <col min="7150" max="7150" width="7.85546875" customWidth="1"/>
    <col min="7151" max="7151" width="15.5703125" customWidth="1"/>
    <col min="7152" max="7152" width="42.85546875" customWidth="1"/>
    <col min="7153" max="7153" width="26.140625" customWidth="1"/>
    <col min="7154" max="7154" width="14.140625" customWidth="1"/>
    <col min="7155" max="7155" width="10.5703125" customWidth="1"/>
    <col min="7156" max="7156" width="16.85546875" customWidth="1"/>
    <col min="7157" max="7157" width="10.5703125" customWidth="1"/>
    <col min="7158" max="7159" width="18.5703125" customWidth="1"/>
    <col min="7160" max="7161" width="10.5703125" customWidth="1"/>
    <col min="7162" max="7162" width="22.140625" customWidth="1"/>
    <col min="7163" max="7164" width="10.5703125" customWidth="1"/>
    <col min="7165" max="7165" width="19" customWidth="1"/>
    <col min="7166" max="7166" width="18.42578125" customWidth="1"/>
    <col min="7167" max="7168" width="17.42578125" customWidth="1"/>
    <col min="7169" max="7169" width="4.42578125" customWidth="1"/>
    <col min="7170" max="7170" width="19.42578125" customWidth="1"/>
    <col min="7171" max="7171" width="22.85546875" customWidth="1"/>
    <col min="7173" max="7173" width="12.5703125" bestFit="1" customWidth="1"/>
    <col min="7406" max="7406" width="7.85546875" customWidth="1"/>
    <col min="7407" max="7407" width="15.5703125" customWidth="1"/>
    <col min="7408" max="7408" width="42.85546875" customWidth="1"/>
    <col min="7409" max="7409" width="26.140625" customWidth="1"/>
    <col min="7410" max="7410" width="14.140625" customWidth="1"/>
    <col min="7411" max="7411" width="10.5703125" customWidth="1"/>
    <col min="7412" max="7412" width="16.85546875" customWidth="1"/>
    <col min="7413" max="7413" width="10.5703125" customWidth="1"/>
    <col min="7414" max="7415" width="18.5703125" customWidth="1"/>
    <col min="7416" max="7417" width="10.5703125" customWidth="1"/>
    <col min="7418" max="7418" width="22.140625" customWidth="1"/>
    <col min="7419" max="7420" width="10.5703125" customWidth="1"/>
    <col min="7421" max="7421" width="19" customWidth="1"/>
    <col min="7422" max="7422" width="18.42578125" customWidth="1"/>
    <col min="7423" max="7424" width="17.42578125" customWidth="1"/>
    <col min="7425" max="7425" width="4.42578125" customWidth="1"/>
    <col min="7426" max="7426" width="19.42578125" customWidth="1"/>
    <col min="7427" max="7427" width="22.85546875" customWidth="1"/>
    <col min="7429" max="7429" width="12.5703125" bestFit="1" customWidth="1"/>
    <col min="7662" max="7662" width="7.85546875" customWidth="1"/>
    <col min="7663" max="7663" width="15.5703125" customWidth="1"/>
    <col min="7664" max="7664" width="42.85546875" customWidth="1"/>
    <col min="7665" max="7665" width="26.140625" customWidth="1"/>
    <col min="7666" max="7666" width="14.140625" customWidth="1"/>
    <col min="7667" max="7667" width="10.5703125" customWidth="1"/>
    <col min="7668" max="7668" width="16.85546875" customWidth="1"/>
    <col min="7669" max="7669" width="10.5703125" customWidth="1"/>
    <col min="7670" max="7671" width="18.5703125" customWidth="1"/>
    <col min="7672" max="7673" width="10.5703125" customWidth="1"/>
    <col min="7674" max="7674" width="22.140625" customWidth="1"/>
    <col min="7675" max="7676" width="10.5703125" customWidth="1"/>
    <col min="7677" max="7677" width="19" customWidth="1"/>
    <col min="7678" max="7678" width="18.42578125" customWidth="1"/>
    <col min="7679" max="7680" width="17.42578125" customWidth="1"/>
    <col min="7681" max="7681" width="4.42578125" customWidth="1"/>
    <col min="7682" max="7682" width="19.42578125" customWidth="1"/>
    <col min="7683" max="7683" width="22.85546875" customWidth="1"/>
    <col min="7685" max="7685" width="12.5703125" bestFit="1" customWidth="1"/>
    <col min="7918" max="7918" width="7.85546875" customWidth="1"/>
    <col min="7919" max="7919" width="15.5703125" customWidth="1"/>
    <col min="7920" max="7920" width="42.85546875" customWidth="1"/>
    <col min="7921" max="7921" width="26.140625" customWidth="1"/>
    <col min="7922" max="7922" width="14.140625" customWidth="1"/>
    <col min="7923" max="7923" width="10.5703125" customWidth="1"/>
    <col min="7924" max="7924" width="16.85546875" customWidth="1"/>
    <col min="7925" max="7925" width="10.5703125" customWidth="1"/>
    <col min="7926" max="7927" width="18.5703125" customWidth="1"/>
    <col min="7928" max="7929" width="10.5703125" customWidth="1"/>
    <col min="7930" max="7930" width="22.140625" customWidth="1"/>
    <col min="7931" max="7932" width="10.5703125" customWidth="1"/>
    <col min="7933" max="7933" width="19" customWidth="1"/>
    <col min="7934" max="7934" width="18.42578125" customWidth="1"/>
    <col min="7935" max="7936" width="17.42578125" customWidth="1"/>
    <col min="7937" max="7937" width="4.42578125" customWidth="1"/>
    <col min="7938" max="7938" width="19.42578125" customWidth="1"/>
    <col min="7939" max="7939" width="22.85546875" customWidth="1"/>
    <col min="7941" max="7941" width="12.5703125" bestFit="1" customWidth="1"/>
    <col min="8174" max="8174" width="7.85546875" customWidth="1"/>
    <col min="8175" max="8175" width="15.5703125" customWidth="1"/>
    <col min="8176" max="8176" width="42.85546875" customWidth="1"/>
    <col min="8177" max="8177" width="26.140625" customWidth="1"/>
    <col min="8178" max="8178" width="14.140625" customWidth="1"/>
    <col min="8179" max="8179" width="10.5703125" customWidth="1"/>
    <col min="8180" max="8180" width="16.85546875" customWidth="1"/>
    <col min="8181" max="8181" width="10.5703125" customWidth="1"/>
    <col min="8182" max="8183" width="18.5703125" customWidth="1"/>
    <col min="8184" max="8185" width="10.5703125" customWidth="1"/>
    <col min="8186" max="8186" width="22.140625" customWidth="1"/>
    <col min="8187" max="8188" width="10.5703125" customWidth="1"/>
    <col min="8189" max="8189" width="19" customWidth="1"/>
    <col min="8190" max="8190" width="18.42578125" customWidth="1"/>
    <col min="8191" max="8192" width="17.42578125" customWidth="1"/>
    <col min="8193" max="8193" width="4.42578125" customWidth="1"/>
    <col min="8194" max="8194" width="19.42578125" customWidth="1"/>
    <col min="8195" max="8195" width="22.85546875" customWidth="1"/>
    <col min="8197" max="8197" width="12.5703125" bestFit="1" customWidth="1"/>
    <col min="8430" max="8430" width="7.85546875" customWidth="1"/>
    <col min="8431" max="8431" width="15.5703125" customWidth="1"/>
    <col min="8432" max="8432" width="42.85546875" customWidth="1"/>
    <col min="8433" max="8433" width="26.140625" customWidth="1"/>
    <col min="8434" max="8434" width="14.140625" customWidth="1"/>
    <col min="8435" max="8435" width="10.5703125" customWidth="1"/>
    <col min="8436" max="8436" width="16.85546875" customWidth="1"/>
    <col min="8437" max="8437" width="10.5703125" customWidth="1"/>
    <col min="8438" max="8439" width="18.5703125" customWidth="1"/>
    <col min="8440" max="8441" width="10.5703125" customWidth="1"/>
    <col min="8442" max="8442" width="22.140625" customWidth="1"/>
    <col min="8443" max="8444" width="10.5703125" customWidth="1"/>
    <col min="8445" max="8445" width="19" customWidth="1"/>
    <col min="8446" max="8446" width="18.42578125" customWidth="1"/>
    <col min="8447" max="8448" width="17.42578125" customWidth="1"/>
    <col min="8449" max="8449" width="4.42578125" customWidth="1"/>
    <col min="8450" max="8450" width="19.42578125" customWidth="1"/>
    <col min="8451" max="8451" width="22.85546875" customWidth="1"/>
    <col min="8453" max="8453" width="12.5703125" bestFit="1" customWidth="1"/>
    <col min="8686" max="8686" width="7.85546875" customWidth="1"/>
    <col min="8687" max="8687" width="15.5703125" customWidth="1"/>
    <col min="8688" max="8688" width="42.85546875" customWidth="1"/>
    <col min="8689" max="8689" width="26.140625" customWidth="1"/>
    <col min="8690" max="8690" width="14.140625" customWidth="1"/>
    <col min="8691" max="8691" width="10.5703125" customWidth="1"/>
    <col min="8692" max="8692" width="16.85546875" customWidth="1"/>
    <col min="8693" max="8693" width="10.5703125" customWidth="1"/>
    <col min="8694" max="8695" width="18.5703125" customWidth="1"/>
    <col min="8696" max="8697" width="10.5703125" customWidth="1"/>
    <col min="8698" max="8698" width="22.140625" customWidth="1"/>
    <col min="8699" max="8700" width="10.5703125" customWidth="1"/>
    <col min="8701" max="8701" width="19" customWidth="1"/>
    <col min="8702" max="8702" width="18.42578125" customWidth="1"/>
    <col min="8703" max="8704" width="17.42578125" customWidth="1"/>
    <col min="8705" max="8705" width="4.42578125" customWidth="1"/>
    <col min="8706" max="8706" width="19.42578125" customWidth="1"/>
    <col min="8707" max="8707" width="22.85546875" customWidth="1"/>
    <col min="8709" max="8709" width="12.5703125" bestFit="1" customWidth="1"/>
    <col min="8942" max="8942" width="7.85546875" customWidth="1"/>
    <col min="8943" max="8943" width="15.5703125" customWidth="1"/>
    <col min="8944" max="8944" width="42.85546875" customWidth="1"/>
    <col min="8945" max="8945" width="26.140625" customWidth="1"/>
    <col min="8946" max="8946" width="14.140625" customWidth="1"/>
    <col min="8947" max="8947" width="10.5703125" customWidth="1"/>
    <col min="8948" max="8948" width="16.85546875" customWidth="1"/>
    <col min="8949" max="8949" width="10.5703125" customWidth="1"/>
    <col min="8950" max="8951" width="18.5703125" customWidth="1"/>
    <col min="8952" max="8953" width="10.5703125" customWidth="1"/>
    <col min="8954" max="8954" width="22.140625" customWidth="1"/>
    <col min="8955" max="8956" width="10.5703125" customWidth="1"/>
    <col min="8957" max="8957" width="19" customWidth="1"/>
    <col min="8958" max="8958" width="18.42578125" customWidth="1"/>
    <col min="8959" max="8960" width="17.42578125" customWidth="1"/>
    <col min="8961" max="8961" width="4.42578125" customWidth="1"/>
    <col min="8962" max="8962" width="19.42578125" customWidth="1"/>
    <col min="8963" max="8963" width="22.85546875" customWidth="1"/>
    <col min="8965" max="8965" width="12.5703125" bestFit="1" customWidth="1"/>
    <col min="9198" max="9198" width="7.85546875" customWidth="1"/>
    <col min="9199" max="9199" width="15.5703125" customWidth="1"/>
    <col min="9200" max="9200" width="42.85546875" customWidth="1"/>
    <col min="9201" max="9201" width="26.140625" customWidth="1"/>
    <col min="9202" max="9202" width="14.140625" customWidth="1"/>
    <col min="9203" max="9203" width="10.5703125" customWidth="1"/>
    <col min="9204" max="9204" width="16.85546875" customWidth="1"/>
    <col min="9205" max="9205" width="10.5703125" customWidth="1"/>
    <col min="9206" max="9207" width="18.5703125" customWidth="1"/>
    <col min="9208" max="9209" width="10.5703125" customWidth="1"/>
    <col min="9210" max="9210" width="22.140625" customWidth="1"/>
    <col min="9211" max="9212" width="10.5703125" customWidth="1"/>
    <col min="9213" max="9213" width="19" customWidth="1"/>
    <col min="9214" max="9214" width="18.42578125" customWidth="1"/>
    <col min="9215" max="9216" width="17.42578125" customWidth="1"/>
    <col min="9217" max="9217" width="4.42578125" customWidth="1"/>
    <col min="9218" max="9218" width="19.42578125" customWidth="1"/>
    <col min="9219" max="9219" width="22.85546875" customWidth="1"/>
    <col min="9221" max="9221" width="12.5703125" bestFit="1" customWidth="1"/>
    <col min="9454" max="9454" width="7.85546875" customWidth="1"/>
    <col min="9455" max="9455" width="15.5703125" customWidth="1"/>
    <col min="9456" max="9456" width="42.85546875" customWidth="1"/>
    <col min="9457" max="9457" width="26.140625" customWidth="1"/>
    <col min="9458" max="9458" width="14.140625" customWidth="1"/>
    <col min="9459" max="9459" width="10.5703125" customWidth="1"/>
    <col min="9460" max="9460" width="16.85546875" customWidth="1"/>
    <col min="9461" max="9461" width="10.5703125" customWidth="1"/>
    <col min="9462" max="9463" width="18.5703125" customWidth="1"/>
    <col min="9464" max="9465" width="10.5703125" customWidth="1"/>
    <col min="9466" max="9466" width="22.140625" customWidth="1"/>
    <col min="9467" max="9468" width="10.5703125" customWidth="1"/>
    <col min="9469" max="9469" width="19" customWidth="1"/>
    <col min="9470" max="9470" width="18.42578125" customWidth="1"/>
    <col min="9471" max="9472" width="17.42578125" customWidth="1"/>
    <col min="9473" max="9473" width="4.42578125" customWidth="1"/>
    <col min="9474" max="9474" width="19.42578125" customWidth="1"/>
    <col min="9475" max="9475" width="22.85546875" customWidth="1"/>
    <col min="9477" max="9477" width="12.5703125" bestFit="1" customWidth="1"/>
    <col min="9710" max="9710" width="7.85546875" customWidth="1"/>
    <col min="9711" max="9711" width="15.5703125" customWidth="1"/>
    <col min="9712" max="9712" width="42.85546875" customWidth="1"/>
    <col min="9713" max="9713" width="26.140625" customWidth="1"/>
    <col min="9714" max="9714" width="14.140625" customWidth="1"/>
    <col min="9715" max="9715" width="10.5703125" customWidth="1"/>
    <col min="9716" max="9716" width="16.85546875" customWidth="1"/>
    <col min="9717" max="9717" width="10.5703125" customWidth="1"/>
    <col min="9718" max="9719" width="18.5703125" customWidth="1"/>
    <col min="9720" max="9721" width="10.5703125" customWidth="1"/>
    <col min="9722" max="9722" width="22.140625" customWidth="1"/>
    <col min="9723" max="9724" width="10.5703125" customWidth="1"/>
    <col min="9725" max="9725" width="19" customWidth="1"/>
    <col min="9726" max="9726" width="18.42578125" customWidth="1"/>
    <col min="9727" max="9728" width="17.42578125" customWidth="1"/>
    <col min="9729" max="9729" width="4.42578125" customWidth="1"/>
    <col min="9730" max="9730" width="19.42578125" customWidth="1"/>
    <col min="9731" max="9731" width="22.85546875" customWidth="1"/>
    <col min="9733" max="9733" width="12.5703125" bestFit="1" customWidth="1"/>
    <col min="9966" max="9966" width="7.85546875" customWidth="1"/>
    <col min="9967" max="9967" width="15.5703125" customWidth="1"/>
    <col min="9968" max="9968" width="42.85546875" customWidth="1"/>
    <col min="9969" max="9969" width="26.140625" customWidth="1"/>
    <col min="9970" max="9970" width="14.140625" customWidth="1"/>
    <col min="9971" max="9971" width="10.5703125" customWidth="1"/>
    <col min="9972" max="9972" width="16.85546875" customWidth="1"/>
    <col min="9973" max="9973" width="10.5703125" customWidth="1"/>
    <col min="9974" max="9975" width="18.5703125" customWidth="1"/>
    <col min="9976" max="9977" width="10.5703125" customWidth="1"/>
    <col min="9978" max="9978" width="22.140625" customWidth="1"/>
    <col min="9979" max="9980" width="10.5703125" customWidth="1"/>
    <col min="9981" max="9981" width="19" customWidth="1"/>
    <col min="9982" max="9982" width="18.42578125" customWidth="1"/>
    <col min="9983" max="9984" width="17.42578125" customWidth="1"/>
    <col min="9985" max="9985" width="4.42578125" customWidth="1"/>
    <col min="9986" max="9986" width="19.42578125" customWidth="1"/>
    <col min="9987" max="9987" width="22.85546875" customWidth="1"/>
    <col min="9989" max="9989" width="12.5703125" bestFit="1" customWidth="1"/>
    <col min="10222" max="10222" width="7.85546875" customWidth="1"/>
    <col min="10223" max="10223" width="15.5703125" customWidth="1"/>
    <col min="10224" max="10224" width="42.85546875" customWidth="1"/>
    <col min="10225" max="10225" width="26.140625" customWidth="1"/>
    <col min="10226" max="10226" width="14.140625" customWidth="1"/>
    <col min="10227" max="10227" width="10.5703125" customWidth="1"/>
    <col min="10228" max="10228" width="16.85546875" customWidth="1"/>
    <col min="10229" max="10229" width="10.5703125" customWidth="1"/>
    <col min="10230" max="10231" width="18.5703125" customWidth="1"/>
    <col min="10232" max="10233" width="10.5703125" customWidth="1"/>
    <col min="10234" max="10234" width="22.140625" customWidth="1"/>
    <col min="10235" max="10236" width="10.5703125" customWidth="1"/>
    <col min="10237" max="10237" width="19" customWidth="1"/>
    <col min="10238" max="10238" width="18.42578125" customWidth="1"/>
    <col min="10239" max="10240" width="17.42578125" customWidth="1"/>
    <col min="10241" max="10241" width="4.42578125" customWidth="1"/>
    <col min="10242" max="10242" width="19.42578125" customWidth="1"/>
    <col min="10243" max="10243" width="22.85546875" customWidth="1"/>
    <col min="10245" max="10245" width="12.5703125" bestFit="1" customWidth="1"/>
    <col min="10478" max="10478" width="7.85546875" customWidth="1"/>
    <col min="10479" max="10479" width="15.5703125" customWidth="1"/>
    <col min="10480" max="10480" width="42.85546875" customWidth="1"/>
    <col min="10481" max="10481" width="26.140625" customWidth="1"/>
    <col min="10482" max="10482" width="14.140625" customWidth="1"/>
    <col min="10483" max="10483" width="10.5703125" customWidth="1"/>
    <col min="10484" max="10484" width="16.85546875" customWidth="1"/>
    <col min="10485" max="10485" width="10.5703125" customWidth="1"/>
    <col min="10486" max="10487" width="18.5703125" customWidth="1"/>
    <col min="10488" max="10489" width="10.5703125" customWidth="1"/>
    <col min="10490" max="10490" width="22.140625" customWidth="1"/>
    <col min="10491" max="10492" width="10.5703125" customWidth="1"/>
    <col min="10493" max="10493" width="19" customWidth="1"/>
    <col min="10494" max="10494" width="18.42578125" customWidth="1"/>
    <col min="10495" max="10496" width="17.42578125" customWidth="1"/>
    <col min="10497" max="10497" width="4.42578125" customWidth="1"/>
    <col min="10498" max="10498" width="19.42578125" customWidth="1"/>
    <col min="10499" max="10499" width="22.85546875" customWidth="1"/>
    <col min="10501" max="10501" width="12.5703125" bestFit="1" customWidth="1"/>
    <col min="10734" max="10734" width="7.85546875" customWidth="1"/>
    <col min="10735" max="10735" width="15.5703125" customWidth="1"/>
    <col min="10736" max="10736" width="42.85546875" customWidth="1"/>
    <col min="10737" max="10737" width="26.140625" customWidth="1"/>
    <col min="10738" max="10738" width="14.140625" customWidth="1"/>
    <col min="10739" max="10739" width="10.5703125" customWidth="1"/>
    <col min="10740" max="10740" width="16.85546875" customWidth="1"/>
    <col min="10741" max="10741" width="10.5703125" customWidth="1"/>
    <col min="10742" max="10743" width="18.5703125" customWidth="1"/>
    <col min="10744" max="10745" width="10.5703125" customWidth="1"/>
    <col min="10746" max="10746" width="22.140625" customWidth="1"/>
    <col min="10747" max="10748" width="10.5703125" customWidth="1"/>
    <col min="10749" max="10749" width="19" customWidth="1"/>
    <col min="10750" max="10750" width="18.42578125" customWidth="1"/>
    <col min="10751" max="10752" width="17.42578125" customWidth="1"/>
    <col min="10753" max="10753" width="4.42578125" customWidth="1"/>
    <col min="10754" max="10754" width="19.42578125" customWidth="1"/>
    <col min="10755" max="10755" width="22.85546875" customWidth="1"/>
    <col min="10757" max="10757" width="12.5703125" bestFit="1" customWidth="1"/>
    <col min="10990" max="10990" width="7.85546875" customWidth="1"/>
    <col min="10991" max="10991" width="15.5703125" customWidth="1"/>
    <col min="10992" max="10992" width="42.85546875" customWidth="1"/>
    <col min="10993" max="10993" width="26.140625" customWidth="1"/>
    <col min="10994" max="10994" width="14.140625" customWidth="1"/>
    <col min="10995" max="10995" width="10.5703125" customWidth="1"/>
    <col min="10996" max="10996" width="16.85546875" customWidth="1"/>
    <col min="10997" max="10997" width="10.5703125" customWidth="1"/>
    <col min="10998" max="10999" width="18.5703125" customWidth="1"/>
    <col min="11000" max="11001" width="10.5703125" customWidth="1"/>
    <col min="11002" max="11002" width="22.140625" customWidth="1"/>
    <col min="11003" max="11004" width="10.5703125" customWidth="1"/>
    <col min="11005" max="11005" width="19" customWidth="1"/>
    <col min="11006" max="11006" width="18.42578125" customWidth="1"/>
    <col min="11007" max="11008" width="17.42578125" customWidth="1"/>
    <col min="11009" max="11009" width="4.42578125" customWidth="1"/>
    <col min="11010" max="11010" width="19.42578125" customWidth="1"/>
    <col min="11011" max="11011" width="22.85546875" customWidth="1"/>
    <col min="11013" max="11013" width="12.5703125" bestFit="1" customWidth="1"/>
    <col min="11246" max="11246" width="7.85546875" customWidth="1"/>
    <col min="11247" max="11247" width="15.5703125" customWidth="1"/>
    <col min="11248" max="11248" width="42.85546875" customWidth="1"/>
    <col min="11249" max="11249" width="26.140625" customWidth="1"/>
    <col min="11250" max="11250" width="14.140625" customWidth="1"/>
    <col min="11251" max="11251" width="10.5703125" customWidth="1"/>
    <col min="11252" max="11252" width="16.85546875" customWidth="1"/>
    <col min="11253" max="11253" width="10.5703125" customWidth="1"/>
    <col min="11254" max="11255" width="18.5703125" customWidth="1"/>
    <col min="11256" max="11257" width="10.5703125" customWidth="1"/>
    <col min="11258" max="11258" width="22.140625" customWidth="1"/>
    <col min="11259" max="11260" width="10.5703125" customWidth="1"/>
    <col min="11261" max="11261" width="19" customWidth="1"/>
    <col min="11262" max="11262" width="18.42578125" customWidth="1"/>
    <col min="11263" max="11264" width="17.42578125" customWidth="1"/>
    <col min="11265" max="11265" width="4.42578125" customWidth="1"/>
    <col min="11266" max="11266" width="19.42578125" customWidth="1"/>
    <col min="11267" max="11267" width="22.85546875" customWidth="1"/>
    <col min="11269" max="11269" width="12.5703125" bestFit="1" customWidth="1"/>
    <col min="11502" max="11502" width="7.85546875" customWidth="1"/>
    <col min="11503" max="11503" width="15.5703125" customWidth="1"/>
    <col min="11504" max="11504" width="42.85546875" customWidth="1"/>
    <col min="11505" max="11505" width="26.140625" customWidth="1"/>
    <col min="11506" max="11506" width="14.140625" customWidth="1"/>
    <col min="11507" max="11507" width="10.5703125" customWidth="1"/>
    <col min="11508" max="11508" width="16.85546875" customWidth="1"/>
    <col min="11509" max="11509" width="10.5703125" customWidth="1"/>
    <col min="11510" max="11511" width="18.5703125" customWidth="1"/>
    <col min="11512" max="11513" width="10.5703125" customWidth="1"/>
    <col min="11514" max="11514" width="22.140625" customWidth="1"/>
    <col min="11515" max="11516" width="10.5703125" customWidth="1"/>
    <col min="11517" max="11517" width="19" customWidth="1"/>
    <col min="11518" max="11518" width="18.42578125" customWidth="1"/>
    <col min="11519" max="11520" width="17.42578125" customWidth="1"/>
    <col min="11521" max="11521" width="4.42578125" customWidth="1"/>
    <col min="11522" max="11522" width="19.42578125" customWidth="1"/>
    <col min="11523" max="11523" width="22.85546875" customWidth="1"/>
    <col min="11525" max="11525" width="12.5703125" bestFit="1" customWidth="1"/>
    <col min="11758" max="11758" width="7.85546875" customWidth="1"/>
    <col min="11759" max="11759" width="15.5703125" customWidth="1"/>
    <col min="11760" max="11760" width="42.85546875" customWidth="1"/>
    <col min="11761" max="11761" width="26.140625" customWidth="1"/>
    <col min="11762" max="11762" width="14.140625" customWidth="1"/>
    <col min="11763" max="11763" width="10.5703125" customWidth="1"/>
    <col min="11764" max="11764" width="16.85546875" customWidth="1"/>
    <col min="11765" max="11765" width="10.5703125" customWidth="1"/>
    <col min="11766" max="11767" width="18.5703125" customWidth="1"/>
    <col min="11768" max="11769" width="10.5703125" customWidth="1"/>
    <col min="11770" max="11770" width="22.140625" customWidth="1"/>
    <col min="11771" max="11772" width="10.5703125" customWidth="1"/>
    <col min="11773" max="11773" width="19" customWidth="1"/>
    <col min="11774" max="11774" width="18.42578125" customWidth="1"/>
    <col min="11775" max="11776" width="17.42578125" customWidth="1"/>
    <col min="11777" max="11777" width="4.42578125" customWidth="1"/>
    <col min="11778" max="11778" width="19.42578125" customWidth="1"/>
    <col min="11779" max="11779" width="22.85546875" customWidth="1"/>
    <col min="11781" max="11781" width="12.5703125" bestFit="1" customWidth="1"/>
    <col min="12014" max="12014" width="7.85546875" customWidth="1"/>
    <col min="12015" max="12015" width="15.5703125" customWidth="1"/>
    <col min="12016" max="12016" width="42.85546875" customWidth="1"/>
    <col min="12017" max="12017" width="26.140625" customWidth="1"/>
    <col min="12018" max="12018" width="14.140625" customWidth="1"/>
    <col min="12019" max="12019" width="10.5703125" customWidth="1"/>
    <col min="12020" max="12020" width="16.85546875" customWidth="1"/>
    <col min="12021" max="12021" width="10.5703125" customWidth="1"/>
    <col min="12022" max="12023" width="18.5703125" customWidth="1"/>
    <col min="12024" max="12025" width="10.5703125" customWidth="1"/>
    <col min="12026" max="12026" width="22.140625" customWidth="1"/>
    <col min="12027" max="12028" width="10.5703125" customWidth="1"/>
    <col min="12029" max="12029" width="19" customWidth="1"/>
    <col min="12030" max="12030" width="18.42578125" customWidth="1"/>
    <col min="12031" max="12032" width="17.42578125" customWidth="1"/>
    <col min="12033" max="12033" width="4.42578125" customWidth="1"/>
    <col min="12034" max="12034" width="19.42578125" customWidth="1"/>
    <col min="12035" max="12035" width="22.85546875" customWidth="1"/>
    <col min="12037" max="12037" width="12.5703125" bestFit="1" customWidth="1"/>
    <col min="12270" max="12270" width="7.85546875" customWidth="1"/>
    <col min="12271" max="12271" width="15.5703125" customWidth="1"/>
    <col min="12272" max="12272" width="42.85546875" customWidth="1"/>
    <col min="12273" max="12273" width="26.140625" customWidth="1"/>
    <col min="12274" max="12274" width="14.140625" customWidth="1"/>
    <col min="12275" max="12275" width="10.5703125" customWidth="1"/>
    <col min="12276" max="12276" width="16.85546875" customWidth="1"/>
    <col min="12277" max="12277" width="10.5703125" customWidth="1"/>
    <col min="12278" max="12279" width="18.5703125" customWidth="1"/>
    <col min="12280" max="12281" width="10.5703125" customWidth="1"/>
    <col min="12282" max="12282" width="22.140625" customWidth="1"/>
    <col min="12283" max="12284" width="10.5703125" customWidth="1"/>
    <col min="12285" max="12285" width="19" customWidth="1"/>
    <col min="12286" max="12286" width="18.42578125" customWidth="1"/>
    <col min="12287" max="12288" width="17.42578125" customWidth="1"/>
    <col min="12289" max="12289" width="4.42578125" customWidth="1"/>
    <col min="12290" max="12290" width="19.42578125" customWidth="1"/>
    <col min="12291" max="12291" width="22.85546875" customWidth="1"/>
    <col min="12293" max="12293" width="12.5703125" bestFit="1" customWidth="1"/>
    <col min="12526" max="12526" width="7.85546875" customWidth="1"/>
    <col min="12527" max="12527" width="15.5703125" customWidth="1"/>
    <col min="12528" max="12528" width="42.85546875" customWidth="1"/>
    <col min="12529" max="12529" width="26.140625" customWidth="1"/>
    <col min="12530" max="12530" width="14.140625" customWidth="1"/>
    <col min="12531" max="12531" width="10.5703125" customWidth="1"/>
    <col min="12532" max="12532" width="16.85546875" customWidth="1"/>
    <col min="12533" max="12533" width="10.5703125" customWidth="1"/>
    <col min="12534" max="12535" width="18.5703125" customWidth="1"/>
    <col min="12536" max="12537" width="10.5703125" customWidth="1"/>
    <col min="12538" max="12538" width="22.140625" customWidth="1"/>
    <col min="12539" max="12540" width="10.5703125" customWidth="1"/>
    <col min="12541" max="12541" width="19" customWidth="1"/>
    <col min="12542" max="12542" width="18.42578125" customWidth="1"/>
    <col min="12543" max="12544" width="17.42578125" customWidth="1"/>
    <col min="12545" max="12545" width="4.42578125" customWidth="1"/>
    <col min="12546" max="12546" width="19.42578125" customWidth="1"/>
    <col min="12547" max="12547" width="22.85546875" customWidth="1"/>
    <col min="12549" max="12549" width="12.5703125" bestFit="1" customWidth="1"/>
    <col min="12782" max="12782" width="7.85546875" customWidth="1"/>
    <col min="12783" max="12783" width="15.5703125" customWidth="1"/>
    <col min="12784" max="12784" width="42.85546875" customWidth="1"/>
    <col min="12785" max="12785" width="26.140625" customWidth="1"/>
    <col min="12786" max="12786" width="14.140625" customWidth="1"/>
    <col min="12787" max="12787" width="10.5703125" customWidth="1"/>
    <col min="12788" max="12788" width="16.85546875" customWidth="1"/>
    <col min="12789" max="12789" width="10.5703125" customWidth="1"/>
    <col min="12790" max="12791" width="18.5703125" customWidth="1"/>
    <col min="12792" max="12793" width="10.5703125" customWidth="1"/>
    <col min="12794" max="12794" width="22.140625" customWidth="1"/>
    <col min="12795" max="12796" width="10.5703125" customWidth="1"/>
    <col min="12797" max="12797" width="19" customWidth="1"/>
    <col min="12798" max="12798" width="18.42578125" customWidth="1"/>
    <col min="12799" max="12800" width="17.42578125" customWidth="1"/>
    <col min="12801" max="12801" width="4.42578125" customWidth="1"/>
    <col min="12802" max="12802" width="19.42578125" customWidth="1"/>
    <col min="12803" max="12803" width="22.85546875" customWidth="1"/>
    <col min="12805" max="12805" width="12.5703125" bestFit="1" customWidth="1"/>
    <col min="13038" max="13038" width="7.85546875" customWidth="1"/>
    <col min="13039" max="13039" width="15.5703125" customWidth="1"/>
    <col min="13040" max="13040" width="42.85546875" customWidth="1"/>
    <col min="13041" max="13041" width="26.140625" customWidth="1"/>
    <col min="13042" max="13042" width="14.140625" customWidth="1"/>
    <col min="13043" max="13043" width="10.5703125" customWidth="1"/>
    <col min="13044" max="13044" width="16.85546875" customWidth="1"/>
    <col min="13045" max="13045" width="10.5703125" customWidth="1"/>
    <col min="13046" max="13047" width="18.5703125" customWidth="1"/>
    <col min="13048" max="13049" width="10.5703125" customWidth="1"/>
    <col min="13050" max="13050" width="22.140625" customWidth="1"/>
    <col min="13051" max="13052" width="10.5703125" customWidth="1"/>
    <col min="13053" max="13053" width="19" customWidth="1"/>
    <col min="13054" max="13054" width="18.42578125" customWidth="1"/>
    <col min="13055" max="13056" width="17.42578125" customWidth="1"/>
    <col min="13057" max="13057" width="4.42578125" customWidth="1"/>
    <col min="13058" max="13058" width="19.42578125" customWidth="1"/>
    <col min="13059" max="13059" width="22.85546875" customWidth="1"/>
    <col min="13061" max="13061" width="12.5703125" bestFit="1" customWidth="1"/>
    <col min="13294" max="13294" width="7.85546875" customWidth="1"/>
    <col min="13295" max="13295" width="15.5703125" customWidth="1"/>
    <col min="13296" max="13296" width="42.85546875" customWidth="1"/>
    <col min="13297" max="13297" width="26.140625" customWidth="1"/>
    <col min="13298" max="13298" width="14.140625" customWidth="1"/>
    <col min="13299" max="13299" width="10.5703125" customWidth="1"/>
    <col min="13300" max="13300" width="16.85546875" customWidth="1"/>
    <col min="13301" max="13301" width="10.5703125" customWidth="1"/>
    <col min="13302" max="13303" width="18.5703125" customWidth="1"/>
    <col min="13304" max="13305" width="10.5703125" customWidth="1"/>
    <col min="13306" max="13306" width="22.140625" customWidth="1"/>
    <col min="13307" max="13308" width="10.5703125" customWidth="1"/>
    <col min="13309" max="13309" width="19" customWidth="1"/>
    <col min="13310" max="13310" width="18.42578125" customWidth="1"/>
    <col min="13311" max="13312" width="17.42578125" customWidth="1"/>
    <col min="13313" max="13313" width="4.42578125" customWidth="1"/>
    <col min="13314" max="13314" width="19.42578125" customWidth="1"/>
    <col min="13315" max="13315" width="22.85546875" customWidth="1"/>
    <col min="13317" max="13317" width="12.5703125" bestFit="1" customWidth="1"/>
    <col min="13550" max="13550" width="7.85546875" customWidth="1"/>
    <col min="13551" max="13551" width="15.5703125" customWidth="1"/>
    <col min="13552" max="13552" width="42.85546875" customWidth="1"/>
    <col min="13553" max="13553" width="26.140625" customWidth="1"/>
    <col min="13554" max="13554" width="14.140625" customWidth="1"/>
    <col min="13555" max="13555" width="10.5703125" customWidth="1"/>
    <col min="13556" max="13556" width="16.85546875" customWidth="1"/>
    <col min="13557" max="13557" width="10.5703125" customWidth="1"/>
    <col min="13558" max="13559" width="18.5703125" customWidth="1"/>
    <col min="13560" max="13561" width="10.5703125" customWidth="1"/>
    <col min="13562" max="13562" width="22.140625" customWidth="1"/>
    <col min="13563" max="13564" width="10.5703125" customWidth="1"/>
    <col min="13565" max="13565" width="19" customWidth="1"/>
    <col min="13566" max="13566" width="18.42578125" customWidth="1"/>
    <col min="13567" max="13568" width="17.42578125" customWidth="1"/>
    <col min="13569" max="13569" width="4.42578125" customWidth="1"/>
    <col min="13570" max="13570" width="19.42578125" customWidth="1"/>
    <col min="13571" max="13571" width="22.85546875" customWidth="1"/>
    <col min="13573" max="13573" width="12.5703125" bestFit="1" customWidth="1"/>
    <col min="13806" max="13806" width="7.85546875" customWidth="1"/>
    <col min="13807" max="13807" width="15.5703125" customWidth="1"/>
    <col min="13808" max="13808" width="42.85546875" customWidth="1"/>
    <col min="13809" max="13809" width="26.140625" customWidth="1"/>
    <col min="13810" max="13810" width="14.140625" customWidth="1"/>
    <col min="13811" max="13811" width="10.5703125" customWidth="1"/>
    <col min="13812" max="13812" width="16.85546875" customWidth="1"/>
    <col min="13813" max="13813" width="10.5703125" customWidth="1"/>
    <col min="13814" max="13815" width="18.5703125" customWidth="1"/>
    <col min="13816" max="13817" width="10.5703125" customWidth="1"/>
    <col min="13818" max="13818" width="22.140625" customWidth="1"/>
    <col min="13819" max="13820" width="10.5703125" customWidth="1"/>
    <col min="13821" max="13821" width="19" customWidth="1"/>
    <col min="13822" max="13822" width="18.42578125" customWidth="1"/>
    <col min="13823" max="13824" width="17.42578125" customWidth="1"/>
    <col min="13825" max="13825" width="4.42578125" customWidth="1"/>
    <col min="13826" max="13826" width="19.42578125" customWidth="1"/>
    <col min="13827" max="13827" width="22.85546875" customWidth="1"/>
    <col min="13829" max="13829" width="12.5703125" bestFit="1" customWidth="1"/>
    <col min="14062" max="14062" width="7.85546875" customWidth="1"/>
    <col min="14063" max="14063" width="15.5703125" customWidth="1"/>
    <col min="14064" max="14064" width="42.85546875" customWidth="1"/>
    <col min="14065" max="14065" width="26.140625" customWidth="1"/>
    <col min="14066" max="14066" width="14.140625" customWidth="1"/>
    <col min="14067" max="14067" width="10.5703125" customWidth="1"/>
    <col min="14068" max="14068" width="16.85546875" customWidth="1"/>
    <col min="14069" max="14069" width="10.5703125" customWidth="1"/>
    <col min="14070" max="14071" width="18.5703125" customWidth="1"/>
    <col min="14072" max="14073" width="10.5703125" customWidth="1"/>
    <col min="14074" max="14074" width="22.140625" customWidth="1"/>
    <col min="14075" max="14076" width="10.5703125" customWidth="1"/>
    <col min="14077" max="14077" width="19" customWidth="1"/>
    <col min="14078" max="14078" width="18.42578125" customWidth="1"/>
    <col min="14079" max="14080" width="17.42578125" customWidth="1"/>
    <col min="14081" max="14081" width="4.42578125" customWidth="1"/>
    <col min="14082" max="14082" width="19.42578125" customWidth="1"/>
    <col min="14083" max="14083" width="22.85546875" customWidth="1"/>
    <col min="14085" max="14085" width="12.5703125" bestFit="1" customWidth="1"/>
    <col min="14318" max="14318" width="7.85546875" customWidth="1"/>
    <col min="14319" max="14319" width="15.5703125" customWidth="1"/>
    <col min="14320" max="14320" width="42.85546875" customWidth="1"/>
    <col min="14321" max="14321" width="26.140625" customWidth="1"/>
    <col min="14322" max="14322" width="14.140625" customWidth="1"/>
    <col min="14323" max="14323" width="10.5703125" customWidth="1"/>
    <col min="14324" max="14324" width="16.85546875" customWidth="1"/>
    <col min="14325" max="14325" width="10.5703125" customWidth="1"/>
    <col min="14326" max="14327" width="18.5703125" customWidth="1"/>
    <col min="14328" max="14329" width="10.5703125" customWidth="1"/>
    <col min="14330" max="14330" width="22.140625" customWidth="1"/>
    <col min="14331" max="14332" width="10.5703125" customWidth="1"/>
    <col min="14333" max="14333" width="19" customWidth="1"/>
    <col min="14334" max="14334" width="18.42578125" customWidth="1"/>
    <col min="14335" max="14336" width="17.42578125" customWidth="1"/>
    <col min="14337" max="14337" width="4.42578125" customWidth="1"/>
    <col min="14338" max="14338" width="19.42578125" customWidth="1"/>
    <col min="14339" max="14339" width="22.85546875" customWidth="1"/>
    <col min="14341" max="14341" width="12.5703125" bestFit="1" customWidth="1"/>
    <col min="14574" max="14574" width="7.85546875" customWidth="1"/>
    <col min="14575" max="14575" width="15.5703125" customWidth="1"/>
    <col min="14576" max="14576" width="42.85546875" customWidth="1"/>
    <col min="14577" max="14577" width="26.140625" customWidth="1"/>
    <col min="14578" max="14578" width="14.140625" customWidth="1"/>
    <col min="14579" max="14579" width="10.5703125" customWidth="1"/>
    <col min="14580" max="14580" width="16.85546875" customWidth="1"/>
    <col min="14581" max="14581" width="10.5703125" customWidth="1"/>
    <col min="14582" max="14583" width="18.5703125" customWidth="1"/>
    <col min="14584" max="14585" width="10.5703125" customWidth="1"/>
    <col min="14586" max="14586" width="22.140625" customWidth="1"/>
    <col min="14587" max="14588" width="10.5703125" customWidth="1"/>
    <col min="14589" max="14589" width="19" customWidth="1"/>
    <col min="14590" max="14590" width="18.42578125" customWidth="1"/>
    <col min="14591" max="14592" width="17.42578125" customWidth="1"/>
    <col min="14593" max="14593" width="4.42578125" customWidth="1"/>
    <col min="14594" max="14594" width="19.42578125" customWidth="1"/>
    <col min="14595" max="14595" width="22.85546875" customWidth="1"/>
    <col min="14597" max="14597" width="12.5703125" bestFit="1" customWidth="1"/>
    <col min="14830" max="14830" width="7.85546875" customWidth="1"/>
    <col min="14831" max="14831" width="15.5703125" customWidth="1"/>
    <col min="14832" max="14832" width="42.85546875" customWidth="1"/>
    <col min="14833" max="14833" width="26.140625" customWidth="1"/>
    <col min="14834" max="14834" width="14.140625" customWidth="1"/>
    <col min="14835" max="14835" width="10.5703125" customWidth="1"/>
    <col min="14836" max="14836" width="16.85546875" customWidth="1"/>
    <col min="14837" max="14837" width="10.5703125" customWidth="1"/>
    <col min="14838" max="14839" width="18.5703125" customWidth="1"/>
    <col min="14840" max="14841" width="10.5703125" customWidth="1"/>
    <col min="14842" max="14842" width="22.140625" customWidth="1"/>
    <col min="14843" max="14844" width="10.5703125" customWidth="1"/>
    <col min="14845" max="14845" width="19" customWidth="1"/>
    <col min="14846" max="14846" width="18.42578125" customWidth="1"/>
    <col min="14847" max="14848" width="17.42578125" customWidth="1"/>
    <col min="14849" max="14849" width="4.42578125" customWidth="1"/>
    <col min="14850" max="14850" width="19.42578125" customWidth="1"/>
    <col min="14851" max="14851" width="22.85546875" customWidth="1"/>
    <col min="14853" max="14853" width="12.5703125" bestFit="1" customWidth="1"/>
    <col min="15086" max="15086" width="7.85546875" customWidth="1"/>
    <col min="15087" max="15087" width="15.5703125" customWidth="1"/>
    <col min="15088" max="15088" width="42.85546875" customWidth="1"/>
    <col min="15089" max="15089" width="26.140625" customWidth="1"/>
    <col min="15090" max="15090" width="14.140625" customWidth="1"/>
    <col min="15091" max="15091" width="10.5703125" customWidth="1"/>
    <col min="15092" max="15092" width="16.85546875" customWidth="1"/>
    <col min="15093" max="15093" width="10.5703125" customWidth="1"/>
    <col min="15094" max="15095" width="18.5703125" customWidth="1"/>
    <col min="15096" max="15097" width="10.5703125" customWidth="1"/>
    <col min="15098" max="15098" width="22.140625" customWidth="1"/>
    <col min="15099" max="15100" width="10.5703125" customWidth="1"/>
    <col min="15101" max="15101" width="19" customWidth="1"/>
    <col min="15102" max="15102" width="18.42578125" customWidth="1"/>
    <col min="15103" max="15104" width="17.42578125" customWidth="1"/>
    <col min="15105" max="15105" width="4.42578125" customWidth="1"/>
    <col min="15106" max="15106" width="19.42578125" customWidth="1"/>
    <col min="15107" max="15107" width="22.85546875" customWidth="1"/>
    <col min="15109" max="15109" width="12.5703125" bestFit="1" customWidth="1"/>
    <col min="15342" max="15342" width="7.85546875" customWidth="1"/>
    <col min="15343" max="15343" width="15.5703125" customWidth="1"/>
    <col min="15344" max="15344" width="42.85546875" customWidth="1"/>
    <col min="15345" max="15345" width="26.140625" customWidth="1"/>
    <col min="15346" max="15346" width="14.140625" customWidth="1"/>
    <col min="15347" max="15347" width="10.5703125" customWidth="1"/>
    <col min="15348" max="15348" width="16.85546875" customWidth="1"/>
    <col min="15349" max="15349" width="10.5703125" customWidth="1"/>
    <col min="15350" max="15351" width="18.5703125" customWidth="1"/>
    <col min="15352" max="15353" width="10.5703125" customWidth="1"/>
    <col min="15354" max="15354" width="22.140625" customWidth="1"/>
    <col min="15355" max="15356" width="10.5703125" customWidth="1"/>
    <col min="15357" max="15357" width="19" customWidth="1"/>
    <col min="15358" max="15358" width="18.42578125" customWidth="1"/>
    <col min="15359" max="15360" width="17.42578125" customWidth="1"/>
    <col min="15361" max="15361" width="4.42578125" customWidth="1"/>
    <col min="15362" max="15362" width="19.42578125" customWidth="1"/>
    <col min="15363" max="15363" width="22.85546875" customWidth="1"/>
    <col min="15365" max="15365" width="12.5703125" bestFit="1" customWidth="1"/>
    <col min="15598" max="15598" width="7.85546875" customWidth="1"/>
    <col min="15599" max="15599" width="15.5703125" customWidth="1"/>
    <col min="15600" max="15600" width="42.85546875" customWidth="1"/>
    <col min="15601" max="15601" width="26.140625" customWidth="1"/>
    <col min="15602" max="15602" width="14.140625" customWidth="1"/>
    <col min="15603" max="15603" width="10.5703125" customWidth="1"/>
    <col min="15604" max="15604" width="16.85546875" customWidth="1"/>
    <col min="15605" max="15605" width="10.5703125" customWidth="1"/>
    <col min="15606" max="15607" width="18.5703125" customWidth="1"/>
    <col min="15608" max="15609" width="10.5703125" customWidth="1"/>
    <col min="15610" max="15610" width="22.140625" customWidth="1"/>
    <col min="15611" max="15612" width="10.5703125" customWidth="1"/>
    <col min="15613" max="15613" width="19" customWidth="1"/>
    <col min="15614" max="15614" width="18.42578125" customWidth="1"/>
    <col min="15615" max="15616" width="17.42578125" customWidth="1"/>
    <col min="15617" max="15617" width="4.42578125" customWidth="1"/>
    <col min="15618" max="15618" width="19.42578125" customWidth="1"/>
    <col min="15619" max="15619" width="22.85546875" customWidth="1"/>
    <col min="15621" max="15621" width="12.5703125" bestFit="1" customWidth="1"/>
    <col min="15854" max="15854" width="7.85546875" customWidth="1"/>
    <col min="15855" max="15855" width="15.5703125" customWidth="1"/>
    <col min="15856" max="15856" width="42.85546875" customWidth="1"/>
    <col min="15857" max="15857" width="26.140625" customWidth="1"/>
    <col min="15858" max="15858" width="14.140625" customWidth="1"/>
    <col min="15859" max="15859" width="10.5703125" customWidth="1"/>
    <col min="15860" max="15860" width="16.85546875" customWidth="1"/>
    <col min="15861" max="15861" width="10.5703125" customWidth="1"/>
    <col min="15862" max="15863" width="18.5703125" customWidth="1"/>
    <col min="15864" max="15865" width="10.5703125" customWidth="1"/>
    <col min="15866" max="15866" width="22.140625" customWidth="1"/>
    <col min="15867" max="15868" width="10.5703125" customWidth="1"/>
    <col min="15869" max="15869" width="19" customWidth="1"/>
    <col min="15870" max="15870" width="18.42578125" customWidth="1"/>
    <col min="15871" max="15872" width="17.42578125" customWidth="1"/>
    <col min="15873" max="15873" width="4.42578125" customWidth="1"/>
    <col min="15874" max="15874" width="19.42578125" customWidth="1"/>
    <col min="15875" max="15875" width="22.85546875" customWidth="1"/>
    <col min="15877" max="15877" width="12.5703125" bestFit="1" customWidth="1"/>
    <col min="16110" max="16110" width="7.85546875" customWidth="1"/>
    <col min="16111" max="16111" width="15.5703125" customWidth="1"/>
    <col min="16112" max="16112" width="42.85546875" customWidth="1"/>
    <col min="16113" max="16113" width="26.140625" customWidth="1"/>
    <col min="16114" max="16114" width="14.140625" customWidth="1"/>
    <col min="16115" max="16115" width="10.5703125" customWidth="1"/>
    <col min="16116" max="16116" width="16.85546875" customWidth="1"/>
    <col min="16117" max="16117" width="10.5703125" customWidth="1"/>
    <col min="16118" max="16119" width="18.5703125" customWidth="1"/>
    <col min="16120" max="16121" width="10.5703125" customWidth="1"/>
    <col min="16122" max="16122" width="22.140625" customWidth="1"/>
    <col min="16123" max="16124" width="10.5703125" customWidth="1"/>
    <col min="16125" max="16125" width="19" customWidth="1"/>
    <col min="16126" max="16126" width="18.42578125" customWidth="1"/>
    <col min="16127" max="16128" width="17.42578125" customWidth="1"/>
    <col min="16129" max="16129" width="4.42578125" customWidth="1"/>
    <col min="16130" max="16130" width="19.42578125" customWidth="1"/>
    <col min="16131" max="16131" width="22.85546875" customWidth="1"/>
    <col min="16133" max="16133" width="12.5703125" bestFit="1" customWidth="1"/>
  </cols>
  <sheetData>
    <row r="1" spans="1:19" s="1" customFormat="1" ht="23.45" x14ac:dyDescent="0.55000000000000004">
      <c r="A1" s="12" t="s">
        <v>0</v>
      </c>
      <c r="B1" s="12"/>
      <c r="C1" s="13"/>
      <c r="D1" s="13"/>
      <c r="E1" s="13"/>
      <c r="F1" s="13"/>
      <c r="G1" s="13"/>
      <c r="H1" s="13"/>
      <c r="I1" s="13"/>
      <c r="J1" s="13"/>
      <c r="K1" s="13"/>
      <c r="L1" s="13"/>
      <c r="M1" s="13"/>
      <c r="N1" s="13"/>
      <c r="O1" s="13"/>
      <c r="P1" s="13"/>
      <c r="Q1" s="13"/>
      <c r="R1" s="13"/>
      <c r="S1" s="13"/>
    </row>
    <row r="2" spans="1:19" s="1" customFormat="1" ht="23.45" x14ac:dyDescent="0.55000000000000004">
      <c r="A2" s="12" t="s">
        <v>1</v>
      </c>
      <c r="B2" s="12"/>
      <c r="C2" s="13"/>
      <c r="D2" s="13"/>
      <c r="E2" s="92" t="s">
        <v>2</v>
      </c>
      <c r="F2" s="92"/>
      <c r="G2" s="92"/>
      <c r="H2" s="92"/>
      <c r="I2" s="92"/>
      <c r="J2" s="92"/>
      <c r="K2" s="92"/>
      <c r="L2" s="92"/>
      <c r="M2" s="92"/>
      <c r="N2" s="13"/>
      <c r="O2" s="13"/>
      <c r="P2" s="13"/>
      <c r="Q2" s="13"/>
      <c r="R2" s="13"/>
      <c r="S2" s="13"/>
    </row>
    <row r="3" spans="1:19" s="1" customFormat="1" ht="23.45" x14ac:dyDescent="0.55000000000000004">
      <c r="A3" s="13"/>
      <c r="B3" s="13"/>
      <c r="C3" s="13"/>
      <c r="D3" s="13"/>
      <c r="E3" s="13"/>
      <c r="F3" s="13"/>
      <c r="G3" s="13"/>
      <c r="H3" s="13"/>
      <c r="I3" s="13"/>
      <c r="J3" s="13"/>
      <c r="K3" s="13"/>
      <c r="L3" s="13"/>
      <c r="M3" s="13"/>
      <c r="N3" s="13"/>
      <c r="O3" s="13"/>
      <c r="P3" s="13"/>
      <c r="Q3" s="13"/>
      <c r="R3" s="13"/>
      <c r="S3" s="13"/>
    </row>
    <row r="4" spans="1:19" s="1" customFormat="1" ht="23.25" x14ac:dyDescent="0.35">
      <c r="A4" s="12"/>
      <c r="B4" s="12"/>
      <c r="C4" s="13"/>
      <c r="D4" s="13"/>
      <c r="E4" s="93" t="s">
        <v>3</v>
      </c>
      <c r="F4" s="93"/>
      <c r="G4" s="93"/>
      <c r="H4" s="93"/>
      <c r="I4" s="93"/>
      <c r="J4" s="93"/>
      <c r="K4" s="93"/>
      <c r="L4" s="93"/>
      <c r="M4" s="93"/>
      <c r="N4" s="13"/>
      <c r="O4" s="13"/>
      <c r="P4" s="13"/>
      <c r="Q4" s="13"/>
      <c r="R4" s="13"/>
      <c r="S4" s="13"/>
    </row>
    <row r="5" spans="1:19" s="1" customFormat="1" ht="30" customHeight="1" x14ac:dyDescent="0.35">
      <c r="A5" s="13"/>
      <c r="B5" s="13"/>
      <c r="C5" s="13"/>
      <c r="D5" s="13"/>
      <c r="E5" s="94" t="s">
        <v>52</v>
      </c>
      <c r="F5" s="94"/>
      <c r="G5" s="94"/>
      <c r="H5" s="94"/>
      <c r="I5" s="94"/>
      <c r="J5" s="94"/>
      <c r="K5" s="94"/>
      <c r="L5" s="94"/>
      <c r="M5" s="94"/>
      <c r="N5" s="13"/>
      <c r="O5" s="13"/>
      <c r="P5" s="13"/>
      <c r="Q5" s="13"/>
      <c r="R5" s="13"/>
      <c r="S5" s="13"/>
    </row>
    <row r="6" spans="1:19" s="1" customFormat="1" ht="23.45" x14ac:dyDescent="0.55000000000000004">
      <c r="A6" s="13"/>
      <c r="B6" s="13"/>
      <c r="C6" s="13"/>
      <c r="D6" s="13"/>
      <c r="E6" s="13"/>
      <c r="F6" s="13"/>
      <c r="G6" s="13"/>
      <c r="H6" s="13"/>
      <c r="I6" s="13"/>
      <c r="J6" s="13"/>
      <c r="K6" s="13"/>
      <c r="L6" s="13"/>
      <c r="M6" s="13"/>
      <c r="N6" s="13"/>
      <c r="O6" s="13"/>
      <c r="P6" s="13"/>
      <c r="Q6" s="13"/>
      <c r="R6" s="13"/>
      <c r="S6" s="13"/>
    </row>
    <row r="7" spans="1:19" s="1" customFormat="1" ht="24" thickBot="1" x14ac:dyDescent="0.6">
      <c r="A7" s="13"/>
      <c r="B7" s="13"/>
      <c r="C7" s="14" t="s">
        <v>4</v>
      </c>
      <c r="D7" s="15" t="s">
        <v>53</v>
      </c>
      <c r="E7" s="13"/>
      <c r="F7" s="13"/>
      <c r="G7" s="13"/>
      <c r="H7" s="13"/>
      <c r="I7" s="13"/>
      <c r="J7" s="13"/>
      <c r="K7" s="13"/>
      <c r="L7" s="13"/>
      <c r="M7" s="13"/>
      <c r="N7" s="13"/>
      <c r="O7" s="13"/>
      <c r="P7" s="13"/>
      <c r="Q7" s="13"/>
      <c r="R7" s="13"/>
      <c r="S7" s="13"/>
    </row>
    <row r="8" spans="1:19" s="1" customFormat="1" ht="23.45" x14ac:dyDescent="0.55000000000000004">
      <c r="A8" s="13"/>
      <c r="B8" s="13"/>
      <c r="C8" s="14"/>
      <c r="D8" s="16"/>
      <c r="E8" s="13"/>
      <c r="F8" s="13"/>
      <c r="G8" s="13"/>
      <c r="H8" s="13"/>
      <c r="I8" s="13"/>
      <c r="J8" s="13"/>
      <c r="K8" s="13"/>
      <c r="L8" s="13"/>
      <c r="M8" s="95"/>
      <c r="N8" s="95"/>
      <c r="O8" s="95"/>
      <c r="P8" s="95"/>
      <c r="Q8" s="95"/>
      <c r="R8" s="95"/>
      <c r="S8" s="95"/>
    </row>
    <row r="9" spans="1:19" s="1" customFormat="1" ht="24" thickBot="1" x14ac:dyDescent="0.6">
      <c r="A9" s="13"/>
      <c r="B9" s="13"/>
      <c r="C9" s="14" t="s">
        <v>5</v>
      </c>
      <c r="D9" s="96" t="s">
        <v>54</v>
      </c>
      <c r="E9" s="97"/>
      <c r="F9" s="97"/>
      <c r="G9" s="97"/>
      <c r="H9" s="97"/>
      <c r="I9" s="97"/>
      <c r="J9" s="97"/>
      <c r="K9" s="13"/>
      <c r="L9" s="13"/>
      <c r="M9" s="13"/>
      <c r="N9" s="13"/>
      <c r="O9" s="13"/>
      <c r="P9" s="13"/>
      <c r="Q9" s="13"/>
      <c r="R9" s="13"/>
      <c r="S9" s="13"/>
    </row>
    <row r="10" spans="1:19" s="1" customFormat="1" ht="23.45" x14ac:dyDescent="0.55000000000000004">
      <c r="A10" s="13"/>
      <c r="B10" s="12"/>
      <c r="C10" s="13"/>
      <c r="D10" s="13"/>
      <c r="E10" s="13"/>
      <c r="F10" s="13"/>
      <c r="G10" s="13"/>
      <c r="H10" s="13"/>
      <c r="I10" s="13"/>
      <c r="J10" s="13"/>
      <c r="K10" s="13"/>
      <c r="L10" s="13"/>
      <c r="M10" s="13"/>
      <c r="N10" s="13"/>
      <c r="O10" s="13"/>
      <c r="P10" s="13"/>
      <c r="Q10" s="13"/>
      <c r="R10" s="13"/>
      <c r="S10" s="13"/>
    </row>
    <row r="11" spans="1:19" s="1" customFormat="1" ht="24" thickBot="1" x14ac:dyDescent="0.6">
      <c r="A11" s="17"/>
      <c r="B11" s="18"/>
      <c r="C11" s="13"/>
      <c r="D11" s="13"/>
      <c r="E11" s="13"/>
      <c r="F11" s="13"/>
      <c r="G11" s="13"/>
      <c r="H11" s="13"/>
      <c r="I11" s="13"/>
      <c r="J11" s="13"/>
      <c r="K11" s="13"/>
      <c r="L11" s="13"/>
      <c r="M11" s="13"/>
      <c r="N11" s="13"/>
      <c r="O11" s="13"/>
      <c r="P11" s="13"/>
      <c r="Q11" s="13"/>
      <c r="R11" s="13"/>
      <c r="S11" s="13"/>
    </row>
    <row r="12" spans="1:19" ht="37.5" customHeight="1" x14ac:dyDescent="0.25">
      <c r="A12" s="98" t="s">
        <v>26</v>
      </c>
      <c r="B12" s="99"/>
      <c r="C12" s="99"/>
      <c r="D12" s="99"/>
      <c r="E12" s="99"/>
      <c r="F12" s="99"/>
      <c r="G12" s="99"/>
      <c r="H12" s="99"/>
      <c r="I12" s="99"/>
      <c r="J12" s="99"/>
      <c r="K12" s="99"/>
      <c r="L12" s="99"/>
      <c r="M12" s="99"/>
      <c r="N12" s="99"/>
      <c r="O12" s="99"/>
      <c r="P12" s="99"/>
      <c r="Q12" s="99"/>
      <c r="R12" s="99"/>
      <c r="S12" s="100"/>
    </row>
    <row r="13" spans="1:19" ht="66" customHeight="1" thickBot="1" x14ac:dyDescent="0.3">
      <c r="A13" s="101"/>
      <c r="B13" s="102"/>
      <c r="C13" s="102"/>
      <c r="D13" s="102"/>
      <c r="E13" s="102"/>
      <c r="F13" s="102"/>
      <c r="G13" s="102"/>
      <c r="H13" s="102"/>
      <c r="I13" s="102"/>
      <c r="J13" s="102"/>
      <c r="K13" s="102"/>
      <c r="L13" s="102"/>
      <c r="M13" s="102"/>
      <c r="N13" s="102"/>
      <c r="O13" s="102"/>
      <c r="P13" s="102"/>
      <c r="Q13" s="102"/>
      <c r="R13" s="102"/>
      <c r="S13" s="103"/>
    </row>
    <row r="14" spans="1:19" ht="26.25" customHeight="1" x14ac:dyDescent="0.5">
      <c r="A14" s="53" t="s">
        <v>6</v>
      </c>
      <c r="B14" s="79" t="s">
        <v>7</v>
      </c>
      <c r="C14" s="80"/>
      <c r="D14" s="85" t="s">
        <v>8</v>
      </c>
      <c r="E14" s="85"/>
      <c r="F14" s="85" t="s">
        <v>9</v>
      </c>
      <c r="G14" s="85"/>
      <c r="H14" s="85"/>
      <c r="I14" s="85"/>
      <c r="J14" s="64" t="s">
        <v>10</v>
      </c>
      <c r="K14" s="65"/>
      <c r="L14" s="65"/>
      <c r="M14" s="65"/>
      <c r="N14" s="65"/>
      <c r="O14" s="65"/>
      <c r="P14" s="65"/>
      <c r="Q14" s="65"/>
      <c r="R14" s="65"/>
      <c r="S14" s="66"/>
    </row>
    <row r="15" spans="1:19" ht="30" customHeight="1" x14ac:dyDescent="0.5">
      <c r="A15" s="54"/>
      <c r="B15" s="81"/>
      <c r="C15" s="82"/>
      <c r="D15" s="19" t="s">
        <v>11</v>
      </c>
      <c r="E15" s="19" t="s">
        <v>12</v>
      </c>
      <c r="F15" s="73" t="s">
        <v>13</v>
      </c>
      <c r="G15" s="73"/>
      <c r="H15" s="73" t="s">
        <v>14</v>
      </c>
      <c r="I15" s="73"/>
      <c r="J15" s="67"/>
      <c r="K15" s="68"/>
      <c r="L15" s="68"/>
      <c r="M15" s="68"/>
      <c r="N15" s="68"/>
      <c r="O15" s="68"/>
      <c r="P15" s="68"/>
      <c r="Q15" s="68"/>
      <c r="R15" s="68"/>
      <c r="S15" s="69"/>
    </row>
    <row r="16" spans="1:19" ht="26.25" customHeight="1" x14ac:dyDescent="0.25">
      <c r="A16" s="55"/>
      <c r="B16" s="83"/>
      <c r="C16" s="84"/>
      <c r="D16" s="20" t="s">
        <v>15</v>
      </c>
      <c r="E16" s="20" t="s">
        <v>16</v>
      </c>
      <c r="F16" s="74" t="s">
        <v>17</v>
      </c>
      <c r="G16" s="74"/>
      <c r="H16" s="74" t="s">
        <v>18</v>
      </c>
      <c r="I16" s="74"/>
      <c r="J16" s="70"/>
      <c r="K16" s="71"/>
      <c r="L16" s="71"/>
      <c r="M16" s="71"/>
      <c r="N16" s="71"/>
      <c r="O16" s="71"/>
      <c r="P16" s="71"/>
      <c r="Q16" s="71"/>
      <c r="R16" s="71"/>
      <c r="S16" s="72"/>
    </row>
    <row r="17" spans="1:19" ht="44.25" customHeight="1" x14ac:dyDescent="0.25">
      <c r="A17" s="31">
        <v>1</v>
      </c>
      <c r="B17" s="38" t="s">
        <v>19</v>
      </c>
      <c r="C17" s="41" t="s">
        <v>20</v>
      </c>
      <c r="D17" s="44">
        <f>IF(D22=0,0,ROUND(D20/D22*100,1))</f>
        <v>100</v>
      </c>
      <c r="E17" s="44">
        <f>IF(E22=0,0,ROUND(E20/E22*100,1))</f>
        <v>64.7</v>
      </c>
      <c r="F17" s="47">
        <f>E17-D17</f>
        <v>-35.299999999999997</v>
      </c>
      <c r="G17" s="48"/>
      <c r="H17" s="47">
        <f>IF(D17=0,0,ROUND(E17/D17*100,1))</f>
        <v>64.7</v>
      </c>
      <c r="I17" s="48"/>
      <c r="J17" s="21" t="s">
        <v>47</v>
      </c>
      <c r="K17" s="56"/>
      <c r="L17" s="56"/>
      <c r="M17" s="56"/>
      <c r="N17" s="56"/>
      <c r="O17" s="56"/>
      <c r="P17" s="56"/>
      <c r="Q17" s="56"/>
      <c r="R17" s="56"/>
      <c r="S17" s="57"/>
    </row>
    <row r="18" spans="1:19" ht="165.75" customHeight="1" x14ac:dyDescent="0.25">
      <c r="A18" s="32"/>
      <c r="B18" s="39"/>
      <c r="C18" s="42"/>
      <c r="D18" s="45"/>
      <c r="E18" s="45"/>
      <c r="F18" s="49"/>
      <c r="G18" s="50"/>
      <c r="H18" s="49"/>
      <c r="I18" s="50"/>
      <c r="J18" s="58" t="str">
        <f>"El indicador al final del período de evaluación registró un alcanzado del "&amp;E17&amp;" por ciento en comparación con la meta programada del "&amp;D17&amp;" por ciento, representa un cumplimiento de la meta del "&amp;H17&amp;" por ciento, colocando el indicador en un semáforo de color "&amp;IF(AND(D17=0,H17=0),"",IF(AND(H17&gt;=95,H17&lt;=105,H20&gt;=95,H20&lt;=105,H22&gt;=95,H22&lt;=105),"VERDE:SE LOGRÓ LA META",IF(AND(H17&gt;=95,H17&lt;=105,H20&lt;95),"VERDE:AUNQUE EL INDICADOR ES VERDE, HAY VARIACIÓN EN VARIABLES",IF(AND(H17&gt;=95,H17&lt;=105,H20&gt;105),"VERDE:AUNQUE EL INDICADOR ES VERDE, HAY VARIACIÓN EN VARIABLES",IF(AND(H17&gt;=95,H17&lt;=105,H22&lt;95),"VERDE:AUNQUE EL INDICADOR ES VERDE, HAY VARIACIÓN EN VARIABLES",IF(AND(H17&gt;=95,H17&lt;=105,H22&gt;105),"VERDE:AUNQUE EL INDICADOR ES VERDE, HAY VARIACIÓN EN VARIABLES",IF(OR(AND(H17&gt;=90,H17&lt;95),AND(H17&gt;105,H17&lt;=110)),"AMARILLO",IF(OR(H17&lt;90,H17&gt;110),"ROJO",IF(AND(D17&lt;&gt;0,E17=0),"ROJO","")))))))))&amp;". 
"&amp;IF(AND(D17=0,E17=0),"NO",IF(OR(H17&lt;95,H17&gt;105),"SI","NO"))&amp;" hubo variación en el indicador y "&amp;IF(AND(D20=0,D22=0,H20=0,H22=0),"NO",IF(OR(H20&lt;95,H20&gt;105,H22&lt;95,H22&gt;105),"SI","NO"))&amp;" hubo variación en variables."</f>
        <v>El indicador al final del período de evaluación registró un alcanzado del 64.7 por ciento en comparación con la meta programada del 100 por ciento, representa un cumplimiento de la meta del 64.7 por ciento, colocando el indicador en un semáforo de color ROJO. 
SI hubo variación en el indicador y SI hubo variación en variables.</v>
      </c>
      <c r="K18" s="59"/>
      <c r="L18" s="59"/>
      <c r="M18" s="59"/>
      <c r="N18" s="59"/>
      <c r="O18" s="59"/>
      <c r="P18" s="59"/>
      <c r="Q18" s="59"/>
      <c r="R18" s="59"/>
      <c r="S18" s="60"/>
    </row>
    <row r="19" spans="1:19" ht="249" customHeight="1" x14ac:dyDescent="0.25">
      <c r="A19" s="32"/>
      <c r="B19" s="40"/>
      <c r="C19" s="43"/>
      <c r="D19" s="46"/>
      <c r="E19" s="46"/>
      <c r="F19" s="51"/>
      <c r="G19" s="52"/>
      <c r="H19" s="51"/>
      <c r="I19" s="52"/>
      <c r="J19" s="61" t="s">
        <v>66</v>
      </c>
      <c r="K19" s="62"/>
      <c r="L19" s="62"/>
      <c r="M19" s="62"/>
      <c r="N19" s="62"/>
      <c r="O19" s="62"/>
      <c r="P19" s="62"/>
      <c r="Q19" s="62"/>
      <c r="R19" s="62"/>
      <c r="S19" s="63"/>
    </row>
    <row r="20" spans="1:19" ht="63" customHeight="1" x14ac:dyDescent="0.25">
      <c r="A20" s="32"/>
      <c r="B20" s="86" t="s">
        <v>21</v>
      </c>
      <c r="C20" s="104" t="s">
        <v>22</v>
      </c>
      <c r="D20" s="90">
        <v>51</v>
      </c>
      <c r="E20" s="90">
        <v>33</v>
      </c>
      <c r="F20" s="47">
        <f t="shared" ref="F20" si="0">E20-D20</f>
        <v>-18</v>
      </c>
      <c r="G20" s="48"/>
      <c r="H20" s="47">
        <f t="shared" ref="H20" si="1">IF(D20=0,0,ROUND(E20/D20*100,1))</f>
        <v>64.7</v>
      </c>
      <c r="I20" s="48"/>
      <c r="J20" s="21" t="s">
        <v>48</v>
      </c>
      <c r="K20" s="22"/>
      <c r="L20" s="22"/>
      <c r="M20" s="22"/>
      <c r="N20" s="22"/>
      <c r="O20" s="22"/>
      <c r="P20" s="22"/>
      <c r="Q20" s="22"/>
      <c r="R20" s="22"/>
      <c r="S20" s="23"/>
    </row>
    <row r="21" spans="1:19" ht="165" customHeight="1" thickBot="1" x14ac:dyDescent="0.3">
      <c r="A21" s="32"/>
      <c r="B21" s="87"/>
      <c r="C21" s="105"/>
      <c r="D21" s="91"/>
      <c r="E21" s="91"/>
      <c r="F21" s="51"/>
      <c r="G21" s="52"/>
      <c r="H21" s="51"/>
      <c r="I21" s="52"/>
      <c r="J21" s="24" t="s">
        <v>58</v>
      </c>
      <c r="K21" s="25"/>
      <c r="L21" s="25"/>
      <c r="M21" s="25"/>
      <c r="N21" s="25"/>
      <c r="O21" s="25"/>
      <c r="P21" s="25"/>
      <c r="Q21" s="25"/>
      <c r="R21" s="25"/>
      <c r="S21" s="26"/>
    </row>
    <row r="22" spans="1:19" ht="45.75" customHeight="1" x14ac:dyDescent="0.25">
      <c r="A22" s="32"/>
      <c r="B22" s="30" t="s">
        <v>23</v>
      </c>
      <c r="C22" s="29" t="s">
        <v>24</v>
      </c>
      <c r="D22" s="34">
        <v>51</v>
      </c>
      <c r="E22" s="33">
        <f>D22</f>
        <v>51</v>
      </c>
      <c r="F22" s="27">
        <f>E22-D22</f>
        <v>0</v>
      </c>
      <c r="G22" s="27"/>
      <c r="H22" s="27">
        <f>IF(D22=0,0,ROUND(E22/D22*100,1))</f>
        <v>100</v>
      </c>
      <c r="I22" s="27"/>
      <c r="J22" s="21" t="s">
        <v>49</v>
      </c>
      <c r="K22" s="22"/>
      <c r="L22" s="22"/>
      <c r="M22" s="22"/>
      <c r="N22" s="22"/>
      <c r="O22" s="22"/>
      <c r="P22" s="22"/>
      <c r="Q22" s="22"/>
      <c r="R22" s="22"/>
      <c r="S22" s="23"/>
    </row>
    <row r="23" spans="1:19" ht="185.25" customHeight="1" thickBot="1" x14ac:dyDescent="0.3">
      <c r="A23" s="32"/>
      <c r="B23" s="30"/>
      <c r="C23" s="29"/>
      <c r="D23" s="34"/>
      <c r="E23" s="33"/>
      <c r="F23" s="27"/>
      <c r="G23" s="27"/>
      <c r="H23" s="27"/>
      <c r="I23" s="27"/>
      <c r="J23" s="24" t="s">
        <v>79</v>
      </c>
      <c r="K23" s="25"/>
      <c r="L23" s="25"/>
      <c r="M23" s="25"/>
      <c r="N23" s="25"/>
      <c r="O23" s="25"/>
      <c r="P23" s="25"/>
      <c r="Q23" s="25"/>
      <c r="R23" s="25"/>
      <c r="S23" s="26"/>
    </row>
    <row r="24" spans="1:19" ht="44.25" customHeight="1" x14ac:dyDescent="0.25">
      <c r="A24" s="32"/>
      <c r="B24" s="30"/>
      <c r="C24" s="29"/>
      <c r="D24" s="34"/>
      <c r="E24" s="33"/>
      <c r="F24" s="27"/>
      <c r="G24" s="27"/>
      <c r="H24" s="27"/>
      <c r="I24" s="27"/>
      <c r="J24" s="21" t="s">
        <v>50</v>
      </c>
      <c r="K24" s="22"/>
      <c r="L24" s="22"/>
      <c r="M24" s="22"/>
      <c r="N24" s="22"/>
      <c r="O24" s="22"/>
      <c r="P24" s="22"/>
      <c r="Q24" s="22"/>
      <c r="R24" s="22"/>
      <c r="S24" s="23"/>
    </row>
    <row r="25" spans="1:19" ht="185.25" customHeight="1" thickBot="1" x14ac:dyDescent="0.3">
      <c r="A25" s="32"/>
      <c r="B25" s="30"/>
      <c r="C25" s="29"/>
      <c r="D25" s="34"/>
      <c r="E25" s="33"/>
      <c r="F25" s="27"/>
      <c r="G25" s="27"/>
      <c r="H25" s="27"/>
      <c r="I25" s="27"/>
      <c r="J25" s="24" t="s">
        <v>67</v>
      </c>
      <c r="K25" s="25"/>
      <c r="L25" s="25"/>
      <c r="M25" s="25"/>
      <c r="N25" s="25"/>
      <c r="O25" s="25"/>
      <c r="P25" s="25"/>
      <c r="Q25" s="25"/>
      <c r="R25" s="25"/>
      <c r="S25" s="26"/>
    </row>
    <row r="26" spans="1:19" ht="39" customHeight="1" thickBot="1" x14ac:dyDescent="0.3">
      <c r="A26" s="2"/>
      <c r="B26" s="3"/>
      <c r="C26" s="3"/>
      <c r="D26" s="3"/>
      <c r="E26" s="3"/>
      <c r="F26" s="3"/>
      <c r="G26" s="3"/>
      <c r="H26" s="3"/>
      <c r="I26" s="3"/>
      <c r="J26" s="3"/>
      <c r="K26" s="3"/>
      <c r="L26" s="3"/>
      <c r="M26" s="3"/>
      <c r="N26" s="3"/>
      <c r="O26" s="3"/>
      <c r="P26" s="3"/>
      <c r="Q26" s="3"/>
      <c r="R26" s="3"/>
      <c r="S26" s="3"/>
    </row>
    <row r="27" spans="1:19" ht="26.25" customHeight="1" x14ac:dyDescent="0.5">
      <c r="A27" s="53" t="s">
        <v>6</v>
      </c>
      <c r="B27" s="79" t="s">
        <v>7</v>
      </c>
      <c r="C27" s="80"/>
      <c r="D27" s="85" t="s">
        <v>8</v>
      </c>
      <c r="E27" s="85"/>
      <c r="F27" s="85" t="s">
        <v>9</v>
      </c>
      <c r="G27" s="85"/>
      <c r="H27" s="85"/>
      <c r="I27" s="85"/>
      <c r="J27" s="64" t="s">
        <v>10</v>
      </c>
      <c r="K27" s="65"/>
      <c r="L27" s="65"/>
      <c r="M27" s="65"/>
      <c r="N27" s="65"/>
      <c r="O27" s="65"/>
      <c r="P27" s="65"/>
      <c r="Q27" s="65"/>
      <c r="R27" s="65"/>
      <c r="S27" s="66"/>
    </row>
    <row r="28" spans="1:19" ht="30" customHeight="1" x14ac:dyDescent="0.5">
      <c r="A28" s="54"/>
      <c r="B28" s="81"/>
      <c r="C28" s="82"/>
      <c r="D28" s="19" t="s">
        <v>11</v>
      </c>
      <c r="E28" s="19" t="s">
        <v>12</v>
      </c>
      <c r="F28" s="73" t="s">
        <v>13</v>
      </c>
      <c r="G28" s="73"/>
      <c r="H28" s="73" t="s">
        <v>14</v>
      </c>
      <c r="I28" s="73"/>
      <c r="J28" s="67"/>
      <c r="K28" s="68"/>
      <c r="L28" s="68"/>
      <c r="M28" s="68"/>
      <c r="N28" s="68"/>
      <c r="O28" s="68"/>
      <c r="P28" s="68"/>
      <c r="Q28" s="68"/>
      <c r="R28" s="68"/>
      <c r="S28" s="69"/>
    </row>
    <row r="29" spans="1:19" ht="26.25" customHeight="1" x14ac:dyDescent="0.25">
      <c r="A29" s="55"/>
      <c r="B29" s="83"/>
      <c r="C29" s="84"/>
      <c r="D29" s="20" t="s">
        <v>15</v>
      </c>
      <c r="E29" s="20" t="s">
        <v>16</v>
      </c>
      <c r="F29" s="74" t="s">
        <v>17</v>
      </c>
      <c r="G29" s="74"/>
      <c r="H29" s="74" t="s">
        <v>18</v>
      </c>
      <c r="I29" s="74"/>
      <c r="J29" s="70"/>
      <c r="K29" s="71"/>
      <c r="L29" s="71"/>
      <c r="M29" s="71"/>
      <c r="N29" s="71"/>
      <c r="O29" s="71"/>
      <c r="P29" s="71"/>
      <c r="Q29" s="71"/>
      <c r="R29" s="71"/>
      <c r="S29" s="72"/>
    </row>
    <row r="30" spans="1:19" ht="41.25" customHeight="1" x14ac:dyDescent="0.25">
      <c r="A30" s="35">
        <v>2</v>
      </c>
      <c r="B30" s="38" t="s">
        <v>19</v>
      </c>
      <c r="C30" s="41" t="s">
        <v>46</v>
      </c>
      <c r="D30" s="44">
        <f>IF(D35=0,0,ROUND(D33/D35*100,1))</f>
        <v>100</v>
      </c>
      <c r="E30" s="44">
        <f>IF(E35=0,0,ROUND(E33/E35*100,1))</f>
        <v>100</v>
      </c>
      <c r="F30" s="47">
        <f>E30-D30</f>
        <v>0</v>
      </c>
      <c r="G30" s="48"/>
      <c r="H30" s="47">
        <f>IF(D30=0,0,ROUND(E30/D30*100,1))</f>
        <v>100</v>
      </c>
      <c r="I30" s="48"/>
      <c r="J30" s="21" t="s">
        <v>47</v>
      </c>
      <c r="K30" s="56"/>
      <c r="L30" s="56"/>
      <c r="M30" s="56"/>
      <c r="N30" s="56"/>
      <c r="O30" s="56"/>
      <c r="P30" s="56"/>
      <c r="Q30" s="56"/>
      <c r="R30" s="56"/>
      <c r="S30" s="57"/>
    </row>
    <row r="31" spans="1:19" ht="176.25" customHeight="1" x14ac:dyDescent="0.25">
      <c r="A31" s="36"/>
      <c r="B31" s="39"/>
      <c r="C31" s="42"/>
      <c r="D31" s="45"/>
      <c r="E31" s="45"/>
      <c r="F31" s="49"/>
      <c r="G31" s="50"/>
      <c r="H31" s="49"/>
      <c r="I31" s="50"/>
      <c r="J31" s="58" t="str">
        <f>"El indicador al final del período de evaluación registró un alcanzado del "&amp;E30&amp;" por ciento en comparación con la meta programada del "&amp;D30&amp;" por ciento, representa un cumplimiento de la meta del "&amp;H30&amp;" por ciento, colocando el indicador en un semáforo de color "&amp;IF(AND(D30=0,H30=0),"",IF(AND(H30&gt;=95,H30&lt;=105,H33&gt;=95,H33&lt;=105,H35&gt;=95,H35&lt;=105),"VERDE:SE LOGRÓ LA META",IF(AND(H30&gt;=95,H30&lt;=105,H33&lt;95),"VERDE:AUNQUE EL INDICADOR ES VERDE, HAY VARIACIÓN EN VARIABLES",IF(AND(H30&gt;=95,H30&lt;=105,H33&gt;105),"VERDE:AUNQUE EL INDICADOR ES VERDE, HAY VARIACIÓN EN VARIABLES",IF(AND(H30&gt;=95,H30&lt;=105,H35&lt;95),"VERDE:AUNQUE EL INDICADOR ES VERDE, HAY VARIACIÓN EN VARIABLES",IF(AND(H30&gt;=95,H30&lt;=105,H35&gt;105),"VERDE:AUNQUE EL INDICADOR ES VERDE, HAY VARIACIÓN EN VARIABLES",IF(OR(AND(H30&gt;=90,H30&lt;95),AND(H30&gt;105,H30&lt;=110)),"AMARILLO",IF(OR(H30&lt;90,H30&gt;110),"ROJO",IF(AND(D30&lt;&gt;0,E30=0),"ROJO","")))))))))&amp;". 
"&amp;IF(AND(D30=0,E30=0),"NO",IF(OR(H30&lt;95,H30&gt;105),"SI","NO"))&amp;" hubo variación en el indicador y "&amp;IF(AND(D33=0,D35=0,H33=0,H35=0),"NO",IF(OR(H33&lt;95,H33&gt;105,H35&lt;95,H35&gt;105),"SI","NO"))&amp;" hubo variación en variables."</f>
        <v>El indicador al final del período de evaluación registró un alcanzado del 100 por ciento en comparación con la meta programada del 100 por ciento, representa un cumplimiento de la meta del 100 por ciento, colocando el indicador en un semáforo de color VERDE:AUNQUE EL INDICADOR ES VERDE, HAY VARIACIÓN EN VARIABLES. 
NO hubo variación en el indicador y SI hubo variación en variables.</v>
      </c>
      <c r="K31" s="59"/>
      <c r="L31" s="59"/>
      <c r="M31" s="59"/>
      <c r="N31" s="59"/>
      <c r="O31" s="59"/>
      <c r="P31" s="59"/>
      <c r="Q31" s="59"/>
      <c r="R31" s="59"/>
      <c r="S31" s="60"/>
    </row>
    <row r="32" spans="1:19" ht="249" customHeight="1" x14ac:dyDescent="0.25">
      <c r="A32" s="36"/>
      <c r="B32" s="40"/>
      <c r="C32" s="43"/>
      <c r="D32" s="46"/>
      <c r="E32" s="46"/>
      <c r="F32" s="51"/>
      <c r="G32" s="52"/>
      <c r="H32" s="51"/>
      <c r="I32" s="52"/>
      <c r="J32" s="61" t="s">
        <v>78</v>
      </c>
      <c r="K32" s="62"/>
      <c r="L32" s="62"/>
      <c r="M32" s="62"/>
      <c r="N32" s="62"/>
      <c r="O32" s="62"/>
      <c r="P32" s="62"/>
      <c r="Q32" s="62"/>
      <c r="R32" s="62"/>
      <c r="S32" s="63"/>
    </row>
    <row r="33" spans="1:19" ht="43.5" customHeight="1" x14ac:dyDescent="0.25">
      <c r="A33" s="36"/>
      <c r="B33" s="30" t="s">
        <v>21</v>
      </c>
      <c r="C33" s="88" t="s">
        <v>27</v>
      </c>
      <c r="D33" s="90">
        <v>51</v>
      </c>
      <c r="E33" s="90">
        <v>59</v>
      </c>
      <c r="F33" s="27">
        <f t="shared" ref="F33:F35" si="2">E33-D33</f>
        <v>8</v>
      </c>
      <c r="G33" s="27"/>
      <c r="H33" s="27">
        <f t="shared" ref="H33:H35" si="3">IF(D33=0,0,ROUND(E33/D33*100,1))</f>
        <v>115.7</v>
      </c>
      <c r="I33" s="27"/>
      <c r="J33" s="21" t="s">
        <v>48</v>
      </c>
      <c r="K33" s="22"/>
      <c r="L33" s="22"/>
      <c r="M33" s="22"/>
      <c r="N33" s="22"/>
      <c r="O33" s="22"/>
      <c r="P33" s="22"/>
      <c r="Q33" s="22"/>
      <c r="R33" s="22"/>
      <c r="S33" s="23"/>
    </row>
    <row r="34" spans="1:19" ht="217.5" customHeight="1" thickBot="1" x14ac:dyDescent="0.3">
      <c r="A34" s="36"/>
      <c r="B34" s="30"/>
      <c r="C34" s="89"/>
      <c r="D34" s="91"/>
      <c r="E34" s="91"/>
      <c r="F34" s="27"/>
      <c r="G34" s="27"/>
      <c r="H34" s="27"/>
      <c r="I34" s="27"/>
      <c r="J34" s="24" t="s">
        <v>58</v>
      </c>
      <c r="K34" s="25"/>
      <c r="L34" s="25"/>
      <c r="M34" s="25"/>
      <c r="N34" s="25"/>
      <c r="O34" s="25"/>
      <c r="P34" s="25"/>
      <c r="Q34" s="25"/>
      <c r="R34" s="25"/>
      <c r="S34" s="26"/>
    </row>
    <row r="35" spans="1:19" ht="43.5" customHeight="1" x14ac:dyDescent="0.25">
      <c r="A35" s="36"/>
      <c r="B35" s="30" t="s">
        <v>23</v>
      </c>
      <c r="C35" s="29" t="s">
        <v>28</v>
      </c>
      <c r="D35" s="28">
        <v>51</v>
      </c>
      <c r="E35" s="28">
        <v>59</v>
      </c>
      <c r="F35" s="27">
        <f t="shared" si="2"/>
        <v>8</v>
      </c>
      <c r="G35" s="27"/>
      <c r="H35" s="27">
        <f t="shared" si="3"/>
        <v>115.7</v>
      </c>
      <c r="I35" s="27"/>
      <c r="J35" s="21" t="s">
        <v>49</v>
      </c>
      <c r="K35" s="22"/>
      <c r="L35" s="22"/>
      <c r="M35" s="22"/>
      <c r="N35" s="22"/>
      <c r="O35" s="22"/>
      <c r="P35" s="22"/>
      <c r="Q35" s="22"/>
      <c r="R35" s="22"/>
      <c r="S35" s="23"/>
    </row>
    <row r="36" spans="1:19" ht="184.5" customHeight="1" thickBot="1" x14ac:dyDescent="0.3">
      <c r="A36" s="36"/>
      <c r="B36" s="30"/>
      <c r="C36" s="29"/>
      <c r="D36" s="28"/>
      <c r="E36" s="28"/>
      <c r="F36" s="27"/>
      <c r="G36" s="27"/>
      <c r="H36" s="27"/>
      <c r="I36" s="27"/>
      <c r="J36" s="24" t="s">
        <v>76</v>
      </c>
      <c r="K36" s="25"/>
      <c r="L36" s="25"/>
      <c r="M36" s="25"/>
      <c r="N36" s="25"/>
      <c r="O36" s="25"/>
      <c r="P36" s="25"/>
      <c r="Q36" s="25"/>
      <c r="R36" s="25"/>
      <c r="S36" s="26"/>
    </row>
    <row r="37" spans="1:19" ht="39" customHeight="1" x14ac:dyDescent="0.25">
      <c r="A37" s="36"/>
      <c r="B37" s="30"/>
      <c r="C37" s="29"/>
      <c r="D37" s="28"/>
      <c r="E37" s="28"/>
      <c r="F37" s="27"/>
      <c r="G37" s="27"/>
      <c r="H37" s="27"/>
      <c r="I37" s="27"/>
      <c r="J37" s="21" t="s">
        <v>50</v>
      </c>
      <c r="K37" s="22"/>
      <c r="L37" s="22"/>
      <c r="M37" s="22"/>
      <c r="N37" s="22"/>
      <c r="O37" s="22"/>
      <c r="P37" s="22"/>
      <c r="Q37" s="22"/>
      <c r="R37" s="22"/>
      <c r="S37" s="23"/>
    </row>
    <row r="38" spans="1:19" ht="184.5" customHeight="1" thickBot="1" x14ac:dyDescent="0.3">
      <c r="A38" s="37"/>
      <c r="B38" s="30"/>
      <c r="C38" s="29"/>
      <c r="D38" s="28"/>
      <c r="E38" s="28"/>
      <c r="F38" s="27"/>
      <c r="G38" s="27"/>
      <c r="H38" s="27"/>
      <c r="I38" s="27"/>
      <c r="J38" s="24" t="s">
        <v>59</v>
      </c>
      <c r="K38" s="25"/>
      <c r="L38" s="25"/>
      <c r="M38" s="25"/>
      <c r="N38" s="25"/>
      <c r="O38" s="25"/>
      <c r="P38" s="25"/>
      <c r="Q38" s="25"/>
      <c r="R38" s="25"/>
      <c r="S38" s="26"/>
    </row>
    <row r="39" spans="1:19" ht="74.25" customHeight="1" thickBot="1" x14ac:dyDescent="0.3">
      <c r="A39" s="75"/>
      <c r="B39" s="76"/>
      <c r="C39" s="76"/>
      <c r="D39" s="76"/>
      <c r="E39" s="76"/>
      <c r="F39" s="76"/>
      <c r="G39" s="76"/>
      <c r="H39" s="76"/>
      <c r="I39" s="76"/>
      <c r="J39" s="77"/>
      <c r="K39" s="77"/>
      <c r="L39" s="77"/>
      <c r="M39" s="77"/>
      <c r="N39" s="77"/>
      <c r="O39" s="77"/>
      <c r="P39" s="77"/>
      <c r="Q39" s="77"/>
      <c r="R39" s="77"/>
      <c r="S39" s="78"/>
    </row>
    <row r="40" spans="1:19" ht="26.25" customHeight="1" x14ac:dyDescent="0.5">
      <c r="A40" s="53" t="s">
        <v>6</v>
      </c>
      <c r="B40" s="79" t="s">
        <v>7</v>
      </c>
      <c r="C40" s="80"/>
      <c r="D40" s="85" t="s">
        <v>8</v>
      </c>
      <c r="E40" s="85"/>
      <c r="F40" s="85" t="s">
        <v>9</v>
      </c>
      <c r="G40" s="85"/>
      <c r="H40" s="85"/>
      <c r="I40" s="85"/>
      <c r="J40" s="64" t="s">
        <v>10</v>
      </c>
      <c r="K40" s="65"/>
      <c r="L40" s="65"/>
      <c r="M40" s="65"/>
      <c r="N40" s="65"/>
      <c r="O40" s="65"/>
      <c r="P40" s="65"/>
      <c r="Q40" s="65"/>
      <c r="R40" s="65"/>
      <c r="S40" s="66"/>
    </row>
    <row r="41" spans="1:19" ht="30" customHeight="1" x14ac:dyDescent="0.5">
      <c r="A41" s="54"/>
      <c r="B41" s="81"/>
      <c r="C41" s="82"/>
      <c r="D41" s="19" t="s">
        <v>11</v>
      </c>
      <c r="E41" s="19" t="s">
        <v>12</v>
      </c>
      <c r="F41" s="73" t="s">
        <v>13</v>
      </c>
      <c r="G41" s="73"/>
      <c r="H41" s="73" t="s">
        <v>14</v>
      </c>
      <c r="I41" s="73"/>
      <c r="J41" s="67"/>
      <c r="K41" s="68"/>
      <c r="L41" s="68"/>
      <c r="M41" s="68"/>
      <c r="N41" s="68"/>
      <c r="O41" s="68"/>
      <c r="P41" s="68"/>
      <c r="Q41" s="68"/>
      <c r="R41" s="68"/>
      <c r="S41" s="69"/>
    </row>
    <row r="42" spans="1:19" ht="26.25" customHeight="1" x14ac:dyDescent="0.25">
      <c r="A42" s="55"/>
      <c r="B42" s="83"/>
      <c r="C42" s="84"/>
      <c r="D42" s="20" t="s">
        <v>15</v>
      </c>
      <c r="E42" s="20" t="s">
        <v>16</v>
      </c>
      <c r="F42" s="74" t="s">
        <v>17</v>
      </c>
      <c r="G42" s="74"/>
      <c r="H42" s="74" t="s">
        <v>18</v>
      </c>
      <c r="I42" s="74"/>
      <c r="J42" s="70"/>
      <c r="K42" s="71"/>
      <c r="L42" s="71"/>
      <c r="M42" s="71"/>
      <c r="N42" s="71"/>
      <c r="O42" s="71"/>
      <c r="P42" s="71"/>
      <c r="Q42" s="71"/>
      <c r="R42" s="71"/>
      <c r="S42" s="72"/>
    </row>
    <row r="43" spans="1:19" ht="42.75" customHeight="1" x14ac:dyDescent="0.25">
      <c r="A43" s="31">
        <v>3</v>
      </c>
      <c r="B43" s="38" t="s">
        <v>19</v>
      </c>
      <c r="C43" s="41" t="s">
        <v>31</v>
      </c>
      <c r="D43" s="44">
        <f>IF(D48=0,0,ROUND(D46/D48*100,1))</f>
        <v>100</v>
      </c>
      <c r="E43" s="44">
        <f>IF(E48=0,0,ROUND(E46/E48*100,1))</f>
        <v>100</v>
      </c>
      <c r="F43" s="47">
        <f>E43-D43</f>
        <v>0</v>
      </c>
      <c r="G43" s="48"/>
      <c r="H43" s="47">
        <f>IF(D43=0,0,ROUND(E43/D43*100,1))</f>
        <v>100</v>
      </c>
      <c r="I43" s="48"/>
      <c r="J43" s="21" t="s">
        <v>47</v>
      </c>
      <c r="K43" s="56"/>
      <c r="L43" s="56"/>
      <c r="M43" s="56"/>
      <c r="N43" s="56"/>
      <c r="O43" s="56"/>
      <c r="P43" s="56"/>
      <c r="Q43" s="56"/>
      <c r="R43" s="56"/>
      <c r="S43" s="57"/>
    </row>
    <row r="44" spans="1:19" ht="172.5" customHeight="1" x14ac:dyDescent="0.25">
      <c r="A44" s="32"/>
      <c r="B44" s="39"/>
      <c r="C44" s="42"/>
      <c r="D44" s="45"/>
      <c r="E44" s="45"/>
      <c r="F44" s="49"/>
      <c r="G44" s="50"/>
      <c r="H44" s="49"/>
      <c r="I44" s="50"/>
      <c r="J44" s="58" t="str">
        <f>"El indicador al final del período de evaluación registró un alcanzado del "&amp;E43&amp;" por ciento en comparación con la meta programada del "&amp;D43&amp;" por ciento, representa un cumplimiento de la meta del "&amp;H43&amp;" por ciento, colocando el indicador en un semáforo de color "&amp;IF(AND(D43=0,H43=0),"",IF(AND(H43&gt;=95,H43&lt;=105,H46&gt;=95,H46&lt;=105,H48&gt;=95,H48&lt;=105),"VERDE:SE LOGRÓ LA META",IF(AND(H43&gt;=95,H43&lt;=105,H46&lt;95),"VERDE:AUNQUE EL INDICADOR ES VERDE, HAY VARIACIÓN EN VARIABLES",IF(AND(H43&gt;=95,H43&lt;=105,H46&gt;105),"VERDE:AUNQUE EL INDICADOR ES VERDE, HAY VARIACIÓN EN VARIABLES",IF(AND(H43&gt;=95,H43&lt;=105,H48&lt;95),"VERDE:AUNQUE EL INDICADOR ES VERDE, HAY VARIACIÓN EN VARIABLES",IF(AND(H43&gt;=95,H43&lt;=105,H48&gt;105),"VERDE:AUNQUE EL INDICADOR ES VERDE, HAY VARIACIÓN EN VARIABLES",IF(OR(AND(H43&gt;=90,H43&lt;95),AND(H43&gt;105,H43&lt;=110)),"AMARILLO",IF(OR(H43&lt;90,H43&gt;110),"ROJO",IF(AND(D43&lt;&gt;0,E43=0),"ROJO","")))))))))&amp;". 
"&amp;IF(AND(D43=0,E43=0),"NO",IF(OR(H43&lt;95,H43&gt;105),"SI","NO"))&amp;" hubo variación en el indicador y "&amp;IF(AND(D46=0,D48=0,H46=0,H48=0),"NO",IF(OR(H46&lt;95,H46&gt;105,H48&lt;95,H48&gt;105),"SI","NO"))&amp;" hubo variación en variables."</f>
        <v>El indicador al final del período de evaluación registró un alcanzado del 100 por ciento en comparación con la meta programada del 100 por ciento, representa un cumplimiento de la meta del 100 por ciento, colocando el indicador en un semáforo de color VERDE:AUNQUE EL INDICADOR ES VERDE, HAY VARIACIÓN EN VARIABLES. 
NO hubo variación en el indicador y SI hubo variación en variables.</v>
      </c>
      <c r="K44" s="59"/>
      <c r="L44" s="59"/>
      <c r="M44" s="59"/>
      <c r="N44" s="59"/>
      <c r="O44" s="59"/>
      <c r="P44" s="59"/>
      <c r="Q44" s="59"/>
      <c r="R44" s="59"/>
      <c r="S44" s="60"/>
    </row>
    <row r="45" spans="1:19" ht="300" customHeight="1" x14ac:dyDescent="0.25">
      <c r="A45" s="32"/>
      <c r="B45" s="40"/>
      <c r="C45" s="43"/>
      <c r="D45" s="46"/>
      <c r="E45" s="46"/>
      <c r="F45" s="51"/>
      <c r="G45" s="52"/>
      <c r="H45" s="51"/>
      <c r="I45" s="52"/>
      <c r="J45" s="61" t="s">
        <v>75</v>
      </c>
      <c r="K45" s="62"/>
      <c r="L45" s="62"/>
      <c r="M45" s="62"/>
      <c r="N45" s="62"/>
      <c r="O45" s="62"/>
      <c r="P45" s="62"/>
      <c r="Q45" s="62"/>
      <c r="R45" s="62"/>
      <c r="S45" s="63"/>
    </row>
    <row r="46" spans="1:19" ht="44.25" customHeight="1" x14ac:dyDescent="0.25">
      <c r="A46" s="32"/>
      <c r="B46" s="30" t="s">
        <v>21</v>
      </c>
      <c r="C46" s="106" t="s">
        <v>29</v>
      </c>
      <c r="D46" s="28">
        <v>6</v>
      </c>
      <c r="E46" s="90">
        <v>7</v>
      </c>
      <c r="F46" s="47">
        <f>E46-D46</f>
        <v>1</v>
      </c>
      <c r="G46" s="48"/>
      <c r="H46" s="47">
        <f>IF(D46=0,0,ROUND(E46/D46*100,1))</f>
        <v>116.7</v>
      </c>
      <c r="I46" s="48"/>
      <c r="J46" s="21" t="s">
        <v>48</v>
      </c>
      <c r="K46" s="22"/>
      <c r="L46" s="22"/>
      <c r="M46" s="22"/>
      <c r="N46" s="22"/>
      <c r="O46" s="22"/>
      <c r="P46" s="22"/>
      <c r="Q46" s="22"/>
      <c r="R46" s="22"/>
      <c r="S46" s="23"/>
    </row>
    <row r="47" spans="1:19" ht="164.25" customHeight="1" thickBot="1" x14ac:dyDescent="0.3">
      <c r="A47" s="32"/>
      <c r="B47" s="30"/>
      <c r="C47" s="106"/>
      <c r="D47" s="28"/>
      <c r="E47" s="91"/>
      <c r="F47" s="51"/>
      <c r="G47" s="52"/>
      <c r="H47" s="51"/>
      <c r="I47" s="52"/>
      <c r="J47" s="24" t="s">
        <v>60</v>
      </c>
      <c r="K47" s="25"/>
      <c r="L47" s="25"/>
      <c r="M47" s="25"/>
      <c r="N47" s="25"/>
      <c r="O47" s="25"/>
      <c r="P47" s="25"/>
      <c r="Q47" s="25"/>
      <c r="R47" s="25"/>
      <c r="S47" s="26"/>
    </row>
    <row r="48" spans="1:19" ht="39.75" customHeight="1" x14ac:dyDescent="0.25">
      <c r="A48" s="32"/>
      <c r="B48" s="30" t="s">
        <v>23</v>
      </c>
      <c r="C48" s="29" t="s">
        <v>30</v>
      </c>
      <c r="D48" s="28">
        <v>6</v>
      </c>
      <c r="E48" s="28">
        <v>7</v>
      </c>
      <c r="F48" s="27">
        <f>E48-D48</f>
        <v>1</v>
      </c>
      <c r="G48" s="27"/>
      <c r="H48" s="27">
        <f>IF(D48=0,0,ROUND(E48/D48*100,1))</f>
        <v>116.7</v>
      </c>
      <c r="I48" s="27"/>
      <c r="J48" s="21" t="s">
        <v>49</v>
      </c>
      <c r="K48" s="22"/>
      <c r="L48" s="22"/>
      <c r="M48" s="22"/>
      <c r="N48" s="22"/>
      <c r="O48" s="22"/>
      <c r="P48" s="22"/>
      <c r="Q48" s="22"/>
      <c r="R48" s="22"/>
      <c r="S48" s="23"/>
    </row>
    <row r="49" spans="1:19" ht="159.75" customHeight="1" thickBot="1" x14ac:dyDescent="0.3">
      <c r="A49" s="32"/>
      <c r="B49" s="30"/>
      <c r="C49" s="29"/>
      <c r="D49" s="28"/>
      <c r="E49" s="28"/>
      <c r="F49" s="27"/>
      <c r="G49" s="27"/>
      <c r="H49" s="27"/>
      <c r="I49" s="27"/>
      <c r="J49" s="24" t="s">
        <v>77</v>
      </c>
      <c r="K49" s="25"/>
      <c r="L49" s="25"/>
      <c r="M49" s="25"/>
      <c r="N49" s="25"/>
      <c r="O49" s="25"/>
      <c r="P49" s="25"/>
      <c r="Q49" s="25"/>
      <c r="R49" s="25"/>
      <c r="S49" s="26"/>
    </row>
    <row r="50" spans="1:19" ht="48.75" customHeight="1" x14ac:dyDescent="0.25">
      <c r="A50" s="32"/>
      <c r="B50" s="30"/>
      <c r="C50" s="29"/>
      <c r="D50" s="28"/>
      <c r="E50" s="28"/>
      <c r="F50" s="27"/>
      <c r="G50" s="27"/>
      <c r="H50" s="27"/>
      <c r="I50" s="27"/>
      <c r="J50" s="21" t="s">
        <v>50</v>
      </c>
      <c r="K50" s="22"/>
      <c r="L50" s="22"/>
      <c r="M50" s="22"/>
      <c r="N50" s="22"/>
      <c r="O50" s="22"/>
      <c r="P50" s="22"/>
      <c r="Q50" s="22"/>
      <c r="R50" s="22"/>
      <c r="S50" s="23"/>
    </row>
    <row r="51" spans="1:19" ht="204.75" customHeight="1" thickBot="1" x14ac:dyDescent="0.3">
      <c r="A51" s="32"/>
      <c r="B51" s="30"/>
      <c r="C51" s="29"/>
      <c r="D51" s="28"/>
      <c r="E51" s="28"/>
      <c r="F51" s="27"/>
      <c r="G51" s="27"/>
      <c r="H51" s="27"/>
      <c r="I51" s="27"/>
      <c r="J51" s="24" t="s">
        <v>61</v>
      </c>
      <c r="K51" s="25"/>
      <c r="L51" s="25"/>
      <c r="M51" s="25"/>
      <c r="N51" s="25"/>
      <c r="O51" s="25"/>
      <c r="P51" s="25"/>
      <c r="Q51" s="25"/>
      <c r="R51" s="25"/>
      <c r="S51" s="26"/>
    </row>
    <row r="52" spans="1:19" ht="42" customHeight="1" thickBot="1" x14ac:dyDescent="0.3">
      <c r="A52" s="2"/>
      <c r="B52" s="3"/>
      <c r="C52" s="3"/>
      <c r="D52" s="3"/>
      <c r="E52" s="3"/>
      <c r="F52" s="3"/>
      <c r="G52" s="3"/>
      <c r="H52" s="3"/>
      <c r="I52" s="3"/>
      <c r="J52" s="3"/>
      <c r="K52" s="3"/>
      <c r="L52" s="3"/>
      <c r="M52" s="3"/>
      <c r="N52" s="3"/>
      <c r="O52" s="3"/>
      <c r="P52" s="3"/>
      <c r="Q52" s="3"/>
      <c r="R52" s="3"/>
      <c r="S52" s="3"/>
    </row>
    <row r="53" spans="1:19" ht="32.25" customHeight="1" x14ac:dyDescent="0.5">
      <c r="A53" s="53" t="s">
        <v>6</v>
      </c>
      <c r="B53" s="79" t="s">
        <v>7</v>
      </c>
      <c r="C53" s="80"/>
      <c r="D53" s="85" t="s">
        <v>8</v>
      </c>
      <c r="E53" s="85"/>
      <c r="F53" s="85" t="s">
        <v>9</v>
      </c>
      <c r="G53" s="85"/>
      <c r="H53" s="85"/>
      <c r="I53" s="85"/>
      <c r="J53" s="64" t="s">
        <v>10</v>
      </c>
      <c r="K53" s="65"/>
      <c r="L53" s="65"/>
      <c r="M53" s="65"/>
      <c r="N53" s="65"/>
      <c r="O53" s="65"/>
      <c r="P53" s="65"/>
      <c r="Q53" s="65"/>
      <c r="R53" s="65"/>
      <c r="S53" s="66"/>
    </row>
    <row r="54" spans="1:19" ht="47.25" customHeight="1" x14ac:dyDescent="0.5">
      <c r="A54" s="54"/>
      <c r="B54" s="81"/>
      <c r="C54" s="82"/>
      <c r="D54" s="19" t="s">
        <v>11</v>
      </c>
      <c r="E54" s="19" t="s">
        <v>12</v>
      </c>
      <c r="F54" s="73" t="s">
        <v>13</v>
      </c>
      <c r="G54" s="73"/>
      <c r="H54" s="73" t="s">
        <v>14</v>
      </c>
      <c r="I54" s="73"/>
      <c r="J54" s="67"/>
      <c r="K54" s="68"/>
      <c r="L54" s="68"/>
      <c r="M54" s="68"/>
      <c r="N54" s="68"/>
      <c r="O54" s="68"/>
      <c r="P54" s="68"/>
      <c r="Q54" s="68"/>
      <c r="R54" s="68"/>
      <c r="S54" s="69"/>
    </row>
    <row r="55" spans="1:19" ht="31.5" x14ac:dyDescent="0.25">
      <c r="A55" s="55"/>
      <c r="B55" s="83"/>
      <c r="C55" s="84"/>
      <c r="D55" s="20" t="s">
        <v>15</v>
      </c>
      <c r="E55" s="20" t="s">
        <v>16</v>
      </c>
      <c r="F55" s="74" t="s">
        <v>17</v>
      </c>
      <c r="G55" s="74"/>
      <c r="H55" s="74" t="s">
        <v>18</v>
      </c>
      <c r="I55" s="74"/>
      <c r="J55" s="70"/>
      <c r="K55" s="71"/>
      <c r="L55" s="71"/>
      <c r="M55" s="71"/>
      <c r="N55" s="71"/>
      <c r="O55" s="71"/>
      <c r="P55" s="71"/>
      <c r="Q55" s="71"/>
      <c r="R55" s="71"/>
      <c r="S55" s="72"/>
    </row>
    <row r="56" spans="1:19" ht="47.25" customHeight="1" x14ac:dyDescent="0.25">
      <c r="A56" s="35">
        <v>4</v>
      </c>
      <c r="B56" s="38" t="s">
        <v>19</v>
      </c>
      <c r="C56" s="41" t="s">
        <v>32</v>
      </c>
      <c r="D56" s="44">
        <f>IF(D61=0,0,ROUND(D59/D61*100,1))</f>
        <v>0</v>
      </c>
      <c r="E56" s="44">
        <f>IF(E61=0,0,ROUND(E59/E61*100,1))</f>
        <v>0</v>
      </c>
      <c r="F56" s="47">
        <f>E56-D56</f>
        <v>0</v>
      </c>
      <c r="G56" s="48"/>
      <c r="H56" s="47">
        <f>IF(D56=0,0,ROUND(E56/D56*100,1))</f>
        <v>0</v>
      </c>
      <c r="I56" s="48"/>
      <c r="J56" s="21" t="s">
        <v>47</v>
      </c>
      <c r="K56" s="56"/>
      <c r="L56" s="56"/>
      <c r="M56" s="56"/>
      <c r="N56" s="56"/>
      <c r="O56" s="56"/>
      <c r="P56" s="56"/>
      <c r="Q56" s="56"/>
      <c r="R56" s="56"/>
      <c r="S56" s="57"/>
    </row>
    <row r="57" spans="1:19" ht="176.25" customHeight="1" x14ac:dyDescent="0.25">
      <c r="A57" s="36"/>
      <c r="B57" s="39"/>
      <c r="C57" s="42"/>
      <c r="D57" s="45"/>
      <c r="E57" s="45"/>
      <c r="F57" s="49"/>
      <c r="G57" s="50"/>
      <c r="H57" s="49"/>
      <c r="I57" s="50"/>
      <c r="J57" s="58" t="str">
        <f>"El indicador al final del período de evaluación registró un alcanzado del "&amp;E56&amp;" por ciento en comparación con la meta programada del "&amp;D56&amp;" por ciento, representa un cumplimiento de la meta del "&amp;H56&amp;" por ciento, colocando el indicador en un semáforo de color "&amp;IF(AND(D56=0,H56=0),"",IF(AND(H56&gt;=95,H56&lt;=105,H59&gt;=95,H59&lt;=105,H61&gt;=95,H61&lt;=105),"VERDE:SE LOGRÓ LA META",IF(AND(H56&gt;=95,H56&lt;=105,H59&lt;95),"VERDE:AUNQUE EL INDICADOR ES VERDE, HAY VARIACIÓN EN VARIABLES",IF(AND(H56&gt;=95,H56&lt;=105,H59&gt;105),"VERDE:AUNQUE EL INDICADOR ES VERDE, HAY VARIACIÓN EN VARIABLES",IF(AND(H56&gt;=95,H56&lt;=105,H61&lt;95),"VERDE:AUNQUE EL INDICADOR ES VERDE, HAY VARIACIÓN EN VARIABLES",IF(AND(H56&gt;=95,H56&lt;=105,H61&gt;105),"VERDE:AUNQUE EL INDICADOR ES VERDE, HAY VARIACIÓN EN VARIABLES",IF(OR(AND(H56&gt;=90,H56&lt;95),AND(H56&gt;105,H56&lt;=110)),"AMARILLO",IF(OR(H56&lt;90,H56&gt;110),"ROJO",IF(AND(D56&lt;&gt;0,E56=0),"ROJO","")))))))))&amp;". 
"&amp;IF(AND(D56=0,E56=0),"NO",IF(OR(H56&lt;95,H56&gt;105),"SI","NO"))&amp;" hubo variación en el indicador y "&amp;IF(AND(D59=0,D61=0,H59=0,H61=0),"NO",IF(OR(H59&lt;95,H59&gt;105,H61&lt;95,H61&gt;105),"SI","NO"))&amp;"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SI hubo variación en variables.</v>
      </c>
      <c r="K57" s="59"/>
      <c r="L57" s="59"/>
      <c r="M57" s="59"/>
      <c r="N57" s="59"/>
      <c r="O57" s="59"/>
      <c r="P57" s="59"/>
      <c r="Q57" s="59"/>
      <c r="R57" s="59"/>
      <c r="S57" s="60"/>
    </row>
    <row r="58" spans="1:19" ht="251.25" customHeight="1" x14ac:dyDescent="0.25">
      <c r="A58" s="36"/>
      <c r="B58" s="40"/>
      <c r="C58" s="43"/>
      <c r="D58" s="46"/>
      <c r="E58" s="46"/>
      <c r="F58" s="51"/>
      <c r="G58" s="52"/>
      <c r="H58" s="51"/>
      <c r="I58" s="52"/>
      <c r="J58" s="61" t="s">
        <v>73</v>
      </c>
      <c r="K58" s="62"/>
      <c r="L58" s="62"/>
      <c r="M58" s="62"/>
      <c r="N58" s="62"/>
      <c r="O58" s="62"/>
      <c r="P58" s="62"/>
      <c r="Q58" s="62"/>
      <c r="R58" s="62"/>
      <c r="S58" s="63"/>
    </row>
    <row r="59" spans="1:19" ht="39.75" customHeight="1" x14ac:dyDescent="0.25">
      <c r="A59" s="36"/>
      <c r="B59" s="86" t="s">
        <v>21</v>
      </c>
      <c r="C59" s="88" t="s">
        <v>33</v>
      </c>
      <c r="D59" s="90">
        <v>300000</v>
      </c>
      <c r="E59" s="90">
        <v>245302</v>
      </c>
      <c r="F59" s="47">
        <f>E59-D59</f>
        <v>-54698</v>
      </c>
      <c r="G59" s="48"/>
      <c r="H59" s="47">
        <f>IF(D59=0,0,ROUND(E59/D59*100,1))</f>
        <v>81.8</v>
      </c>
      <c r="I59" s="48"/>
      <c r="J59" s="21" t="s">
        <v>48</v>
      </c>
      <c r="K59" s="22"/>
      <c r="L59" s="22"/>
      <c r="M59" s="22"/>
      <c r="N59" s="22"/>
      <c r="O59" s="22"/>
      <c r="P59" s="22"/>
      <c r="Q59" s="22"/>
      <c r="R59" s="22"/>
      <c r="S59" s="23"/>
    </row>
    <row r="60" spans="1:19" ht="185.25" customHeight="1" thickBot="1" x14ac:dyDescent="0.3">
      <c r="A60" s="36"/>
      <c r="B60" s="87"/>
      <c r="C60" s="89"/>
      <c r="D60" s="91"/>
      <c r="E60" s="91"/>
      <c r="F60" s="51"/>
      <c r="G60" s="52"/>
      <c r="H60" s="51"/>
      <c r="I60" s="52"/>
      <c r="J60" s="24" t="s">
        <v>60</v>
      </c>
      <c r="K60" s="25"/>
      <c r="L60" s="25"/>
      <c r="M60" s="25"/>
      <c r="N60" s="25"/>
      <c r="O60" s="25"/>
      <c r="P60" s="25"/>
      <c r="Q60" s="25"/>
      <c r="R60" s="25"/>
      <c r="S60" s="26"/>
    </row>
    <row r="61" spans="1:19" ht="28.5" customHeight="1" x14ac:dyDescent="0.25">
      <c r="A61" s="36"/>
      <c r="B61" s="30" t="s">
        <v>23</v>
      </c>
      <c r="C61" s="29" t="s">
        <v>25</v>
      </c>
      <c r="D61" s="28">
        <v>1200000000</v>
      </c>
      <c r="E61" s="28">
        <v>1578501979</v>
      </c>
      <c r="F61" s="27">
        <f>E61-D61</f>
        <v>378501979</v>
      </c>
      <c r="G61" s="27"/>
      <c r="H61" s="27">
        <f>IF(D61=0,0,ROUND(E61/D61*100,1))</f>
        <v>131.5</v>
      </c>
      <c r="I61" s="27"/>
      <c r="J61" s="21" t="s">
        <v>49</v>
      </c>
      <c r="K61" s="22"/>
      <c r="L61" s="22"/>
      <c r="M61" s="22"/>
      <c r="N61" s="22"/>
      <c r="O61" s="22"/>
      <c r="P61" s="22"/>
      <c r="Q61" s="22"/>
      <c r="R61" s="22"/>
      <c r="S61" s="23"/>
    </row>
    <row r="62" spans="1:19" ht="194.25" customHeight="1" thickBot="1" x14ac:dyDescent="0.3">
      <c r="A62" s="36"/>
      <c r="B62" s="30"/>
      <c r="C62" s="29"/>
      <c r="D62" s="28"/>
      <c r="E62" s="28"/>
      <c r="F62" s="27"/>
      <c r="G62" s="27"/>
      <c r="H62" s="27"/>
      <c r="I62" s="27"/>
      <c r="J62" s="24" t="s">
        <v>62</v>
      </c>
      <c r="K62" s="25"/>
      <c r="L62" s="25"/>
      <c r="M62" s="25"/>
      <c r="N62" s="25"/>
      <c r="O62" s="25"/>
      <c r="P62" s="25"/>
      <c r="Q62" s="25"/>
      <c r="R62" s="25"/>
      <c r="S62" s="26"/>
    </row>
    <row r="63" spans="1:19" ht="74.25" customHeight="1" x14ac:dyDescent="0.25">
      <c r="A63" s="36"/>
      <c r="B63" s="30"/>
      <c r="C63" s="29"/>
      <c r="D63" s="28"/>
      <c r="E63" s="28"/>
      <c r="F63" s="27"/>
      <c r="G63" s="27"/>
      <c r="H63" s="27"/>
      <c r="I63" s="27"/>
      <c r="J63" s="21" t="s">
        <v>50</v>
      </c>
      <c r="K63" s="22"/>
      <c r="L63" s="22"/>
      <c r="M63" s="22"/>
      <c r="N63" s="22"/>
      <c r="O63" s="22"/>
      <c r="P63" s="22"/>
      <c r="Q63" s="22"/>
      <c r="R63" s="22"/>
      <c r="S63" s="23"/>
    </row>
    <row r="64" spans="1:19" ht="194.25" customHeight="1" thickBot="1" x14ac:dyDescent="0.3">
      <c r="A64" s="37"/>
      <c r="B64" s="30"/>
      <c r="C64" s="29"/>
      <c r="D64" s="28"/>
      <c r="E64" s="28"/>
      <c r="F64" s="27"/>
      <c r="G64" s="27"/>
      <c r="H64" s="27"/>
      <c r="I64" s="27"/>
      <c r="J64" s="24" t="s">
        <v>74</v>
      </c>
      <c r="K64" s="25"/>
      <c r="L64" s="25"/>
      <c r="M64" s="25"/>
      <c r="N64" s="25"/>
      <c r="O64" s="25"/>
      <c r="P64" s="25"/>
      <c r="Q64" s="25"/>
      <c r="R64" s="25"/>
      <c r="S64" s="26"/>
    </row>
    <row r="65" spans="1:19" ht="64.5" customHeight="1" thickBot="1" x14ac:dyDescent="0.3">
      <c r="A65" s="75"/>
      <c r="B65" s="76"/>
      <c r="C65" s="76"/>
      <c r="D65" s="76"/>
      <c r="E65" s="76"/>
      <c r="F65" s="76"/>
      <c r="G65" s="76"/>
      <c r="H65" s="76"/>
      <c r="I65" s="76"/>
      <c r="J65" s="77"/>
      <c r="K65" s="77"/>
      <c r="L65" s="77"/>
      <c r="M65" s="77"/>
      <c r="N65" s="77"/>
      <c r="O65" s="77"/>
      <c r="P65" s="77"/>
      <c r="Q65" s="77"/>
      <c r="R65" s="77"/>
      <c r="S65" s="78"/>
    </row>
    <row r="66" spans="1:19" ht="28.5" customHeight="1" x14ac:dyDescent="0.5">
      <c r="A66" s="53" t="s">
        <v>6</v>
      </c>
      <c r="B66" s="79" t="s">
        <v>7</v>
      </c>
      <c r="C66" s="80"/>
      <c r="D66" s="85" t="s">
        <v>8</v>
      </c>
      <c r="E66" s="85"/>
      <c r="F66" s="85" t="s">
        <v>9</v>
      </c>
      <c r="G66" s="85"/>
      <c r="H66" s="85"/>
      <c r="I66" s="85"/>
      <c r="J66" s="64" t="s">
        <v>10</v>
      </c>
      <c r="K66" s="65"/>
      <c r="L66" s="65"/>
      <c r="M66" s="65"/>
      <c r="N66" s="65"/>
      <c r="O66" s="65"/>
      <c r="P66" s="65"/>
      <c r="Q66" s="65"/>
      <c r="R66" s="65"/>
      <c r="S66" s="66"/>
    </row>
    <row r="67" spans="1:19" ht="28.5" customHeight="1" x14ac:dyDescent="0.5">
      <c r="A67" s="54"/>
      <c r="B67" s="81"/>
      <c r="C67" s="82"/>
      <c r="D67" s="19" t="s">
        <v>11</v>
      </c>
      <c r="E67" s="19" t="s">
        <v>12</v>
      </c>
      <c r="F67" s="73" t="s">
        <v>13</v>
      </c>
      <c r="G67" s="73"/>
      <c r="H67" s="73" t="s">
        <v>14</v>
      </c>
      <c r="I67" s="73"/>
      <c r="J67" s="67"/>
      <c r="K67" s="68"/>
      <c r="L67" s="68"/>
      <c r="M67" s="68"/>
      <c r="N67" s="68"/>
      <c r="O67" s="68"/>
      <c r="P67" s="68"/>
      <c r="Q67" s="68"/>
      <c r="R67" s="68"/>
      <c r="S67" s="69"/>
    </row>
    <row r="68" spans="1:19" ht="31.5" x14ac:dyDescent="0.25">
      <c r="A68" s="55"/>
      <c r="B68" s="83"/>
      <c r="C68" s="84"/>
      <c r="D68" s="20" t="s">
        <v>15</v>
      </c>
      <c r="E68" s="20" t="s">
        <v>16</v>
      </c>
      <c r="F68" s="74" t="s">
        <v>17</v>
      </c>
      <c r="G68" s="74"/>
      <c r="H68" s="74" t="s">
        <v>18</v>
      </c>
      <c r="I68" s="74"/>
      <c r="J68" s="70"/>
      <c r="K68" s="71"/>
      <c r="L68" s="71"/>
      <c r="M68" s="71"/>
      <c r="N68" s="71"/>
      <c r="O68" s="71"/>
      <c r="P68" s="71"/>
      <c r="Q68" s="71"/>
      <c r="R68" s="71"/>
      <c r="S68" s="72"/>
    </row>
    <row r="69" spans="1:19" ht="48.75" customHeight="1" x14ac:dyDescent="0.25">
      <c r="A69" s="31">
        <v>5</v>
      </c>
      <c r="B69" s="38" t="s">
        <v>19</v>
      </c>
      <c r="C69" s="41" t="s">
        <v>34</v>
      </c>
      <c r="D69" s="44">
        <f>IF(D74=0,0,ROUND(D72/D74*100,1))</f>
        <v>100</v>
      </c>
      <c r="E69" s="44">
        <f>IF(E74=0,0,ROUND(E72/E74*100,1))</f>
        <v>100</v>
      </c>
      <c r="F69" s="47">
        <f>E69-D69</f>
        <v>0</v>
      </c>
      <c r="G69" s="48"/>
      <c r="H69" s="47">
        <f>IF(D69=0,0,ROUND(E69/D69*100,1))</f>
        <v>100</v>
      </c>
      <c r="I69" s="48"/>
      <c r="J69" s="21" t="s">
        <v>47</v>
      </c>
      <c r="K69" s="56"/>
      <c r="L69" s="56"/>
      <c r="M69" s="56"/>
      <c r="N69" s="56"/>
      <c r="O69" s="56"/>
      <c r="P69" s="56"/>
      <c r="Q69" s="56"/>
      <c r="R69" s="56"/>
      <c r="S69" s="57"/>
    </row>
    <row r="70" spans="1:19" ht="171" customHeight="1" x14ac:dyDescent="0.25">
      <c r="A70" s="32"/>
      <c r="B70" s="39"/>
      <c r="C70" s="42"/>
      <c r="D70" s="45"/>
      <c r="E70" s="45"/>
      <c r="F70" s="49"/>
      <c r="G70" s="50"/>
      <c r="H70" s="49"/>
      <c r="I70" s="50"/>
      <c r="J70" s="58" t="str">
        <f>"El indicador al final del período de evaluación registró un alcanzado del "&amp;E69&amp;" por ciento en comparación con la meta programada del "&amp;D69&amp;" por ciento, representa un cumplimiento de la meta del "&amp;H69&amp;" por ciento, colocando el indicador en un semáforo de color "&amp;IF(AND(D69=0,H69=0),"",IF(AND(H69&gt;=95,H69&lt;=105,H72&gt;=95,H72&lt;=105,H74&gt;=95,H74&lt;=105),"VERDE:SE LOGRÓ LA META",IF(AND(H69&gt;=95,H69&lt;=105,H72&lt;95),"VERDE:AUNQUE EL INDICADOR ES VERDE, HAY VARIACIÓN EN VARIABLES",IF(AND(H69&gt;=95,H69&lt;=105,H72&gt;105),"VERDE:AUNQUE EL INDICADOR ES VERDE, HAY VARIACIÓN EN VARIABLES",IF(AND(H69&gt;=95,H69&lt;=105,H74&lt;95),"VERDE:AUNQUE EL INDICADOR ES VERDE, HAY VARIACIÓN EN VARIABLES",IF(AND(H69&gt;=95,H69&lt;=105,H74&gt;105),"VERDE:AUNQUE EL INDICADOR ES VERDE, HAY VARIACIÓN EN VARIABLES",IF(OR(AND(H69&gt;=90,H69&lt;95),AND(H69&gt;105,H69&lt;=110)),"AMARILLO",IF(OR(H69&lt;90,H69&gt;110),"ROJO",IF(AND(D69&lt;&gt;0,E69=0),"ROJO","")))))))))&amp;". 
"&amp;IF(AND(D69=0,E69=0),"NO",IF(OR(H69&lt;95,H69&gt;105),"SI","NO"))&amp;" hubo variación en el indicador y "&amp;IF(AND(D72=0,D74=0,H72=0,H74=0),"NO",IF(OR(H72&lt;95,H72&gt;105,H74&lt;95,H74&gt;105),"SI","NO"))&amp;" hubo variación en variables."</f>
        <v>El indicador al final del período de evaluación registró un alcanzado del 100 por ciento en comparación con la meta programada del 100 por ciento, representa un cumplimiento de la meta del 100 por ciento, colocando el indicador en un semáforo de color VERDE:SE LOGRÓ LA META. 
NO hubo variación en el indicador y NO hubo variación en variables.</v>
      </c>
      <c r="K70" s="59"/>
      <c r="L70" s="59"/>
      <c r="M70" s="59"/>
      <c r="N70" s="59"/>
      <c r="O70" s="59"/>
      <c r="P70" s="59"/>
      <c r="Q70" s="59"/>
      <c r="R70" s="59"/>
      <c r="S70" s="60"/>
    </row>
    <row r="71" spans="1:19" ht="235.5" customHeight="1" x14ac:dyDescent="0.25">
      <c r="A71" s="32"/>
      <c r="B71" s="40"/>
      <c r="C71" s="43"/>
      <c r="D71" s="46"/>
      <c r="E71" s="46"/>
      <c r="F71" s="51"/>
      <c r="G71" s="52"/>
      <c r="H71" s="51"/>
      <c r="I71" s="52"/>
      <c r="J71" s="61" t="s">
        <v>68</v>
      </c>
      <c r="K71" s="62"/>
      <c r="L71" s="62"/>
      <c r="M71" s="62"/>
      <c r="N71" s="62"/>
      <c r="O71" s="62"/>
      <c r="P71" s="62"/>
      <c r="Q71" s="62"/>
      <c r="R71" s="62"/>
      <c r="S71" s="63"/>
    </row>
    <row r="72" spans="1:19" ht="38.25" customHeight="1" x14ac:dyDescent="0.25">
      <c r="A72" s="32"/>
      <c r="B72" s="86" t="s">
        <v>21</v>
      </c>
      <c r="C72" s="110" t="s">
        <v>35</v>
      </c>
      <c r="D72" s="28">
        <v>3</v>
      </c>
      <c r="E72" s="28">
        <v>3</v>
      </c>
      <c r="F72" s="27">
        <f t="shared" ref="F72" si="4">E72-D72</f>
        <v>0</v>
      </c>
      <c r="G72" s="27"/>
      <c r="H72" s="27">
        <f t="shared" ref="H72" si="5">IF(D72=0,0,ROUND(E72/D72*100,1))</f>
        <v>100</v>
      </c>
      <c r="I72" s="27"/>
      <c r="J72" s="21" t="s">
        <v>48</v>
      </c>
      <c r="K72" s="22"/>
      <c r="L72" s="22"/>
      <c r="M72" s="22"/>
      <c r="N72" s="22"/>
      <c r="O72" s="22"/>
      <c r="P72" s="22"/>
      <c r="Q72" s="22"/>
      <c r="R72" s="22"/>
      <c r="S72" s="23"/>
    </row>
    <row r="73" spans="1:19" ht="207" customHeight="1" thickBot="1" x14ac:dyDescent="0.3">
      <c r="A73" s="32"/>
      <c r="B73" s="87"/>
      <c r="C73" s="110"/>
      <c r="D73" s="28"/>
      <c r="E73" s="28"/>
      <c r="F73" s="27"/>
      <c r="G73" s="27"/>
      <c r="H73" s="27"/>
      <c r="I73" s="27"/>
      <c r="J73" s="24" t="s">
        <v>69</v>
      </c>
      <c r="K73" s="25"/>
      <c r="L73" s="25"/>
      <c r="M73" s="25"/>
      <c r="N73" s="25"/>
      <c r="O73" s="25"/>
      <c r="P73" s="25"/>
      <c r="Q73" s="25"/>
      <c r="R73" s="25"/>
      <c r="S73" s="26"/>
    </row>
    <row r="74" spans="1:19" ht="36" customHeight="1" x14ac:dyDescent="0.25">
      <c r="A74" s="32"/>
      <c r="B74" s="30" t="s">
        <v>23</v>
      </c>
      <c r="C74" s="29" t="s">
        <v>36</v>
      </c>
      <c r="D74" s="28">
        <v>3</v>
      </c>
      <c r="E74" s="28">
        <v>3</v>
      </c>
      <c r="F74" s="27">
        <f>E74-D74</f>
        <v>0</v>
      </c>
      <c r="G74" s="27"/>
      <c r="H74" s="27">
        <f>IF(D74=0,0,ROUND(E74/D74*100,1))</f>
        <v>100</v>
      </c>
      <c r="I74" s="27"/>
      <c r="J74" s="21" t="s">
        <v>49</v>
      </c>
      <c r="K74" s="22"/>
      <c r="L74" s="22"/>
      <c r="M74" s="22"/>
      <c r="N74" s="22"/>
      <c r="O74" s="22"/>
      <c r="P74" s="22"/>
      <c r="Q74" s="22"/>
      <c r="R74" s="22"/>
      <c r="S74" s="23"/>
    </row>
    <row r="75" spans="1:19" ht="230.25" customHeight="1" thickBot="1" x14ac:dyDescent="0.3">
      <c r="A75" s="32"/>
      <c r="B75" s="30"/>
      <c r="C75" s="29"/>
      <c r="D75" s="28"/>
      <c r="E75" s="28"/>
      <c r="F75" s="27"/>
      <c r="G75" s="27"/>
      <c r="H75" s="27"/>
      <c r="I75" s="27"/>
      <c r="J75" s="24" t="s">
        <v>70</v>
      </c>
      <c r="K75" s="25"/>
      <c r="L75" s="25"/>
      <c r="M75" s="25"/>
      <c r="N75" s="25"/>
      <c r="O75" s="25"/>
      <c r="P75" s="25"/>
      <c r="Q75" s="25"/>
      <c r="R75" s="25"/>
      <c r="S75" s="26"/>
    </row>
    <row r="76" spans="1:19" ht="65.25" customHeight="1" x14ac:dyDescent="0.25">
      <c r="A76" s="32"/>
      <c r="B76" s="30"/>
      <c r="C76" s="29"/>
      <c r="D76" s="28"/>
      <c r="E76" s="28"/>
      <c r="F76" s="27"/>
      <c r="G76" s="27"/>
      <c r="H76" s="27"/>
      <c r="I76" s="27"/>
      <c r="J76" s="21" t="s">
        <v>50</v>
      </c>
      <c r="K76" s="22"/>
      <c r="L76" s="22"/>
      <c r="M76" s="22"/>
      <c r="N76" s="22"/>
      <c r="O76" s="22"/>
      <c r="P76" s="22"/>
      <c r="Q76" s="22"/>
      <c r="R76" s="22"/>
      <c r="S76" s="23"/>
    </row>
    <row r="77" spans="1:19" ht="230.25" customHeight="1" thickBot="1" x14ac:dyDescent="0.3">
      <c r="A77" s="32"/>
      <c r="B77" s="30"/>
      <c r="C77" s="29"/>
      <c r="D77" s="28"/>
      <c r="E77" s="28"/>
      <c r="F77" s="27"/>
      <c r="G77" s="27"/>
      <c r="H77" s="27"/>
      <c r="I77" s="27"/>
      <c r="J77" s="24" t="s">
        <v>71</v>
      </c>
      <c r="K77" s="25"/>
      <c r="L77" s="25"/>
      <c r="M77" s="25"/>
      <c r="N77" s="25"/>
      <c r="O77" s="25"/>
      <c r="P77" s="25"/>
      <c r="Q77" s="25"/>
      <c r="R77" s="25"/>
      <c r="S77" s="26"/>
    </row>
    <row r="78" spans="1:19" ht="45" customHeight="1" thickBot="1" x14ac:dyDescent="0.3"/>
    <row r="79" spans="1:19" ht="45" customHeight="1" x14ac:dyDescent="0.5">
      <c r="A79" s="53" t="s">
        <v>6</v>
      </c>
      <c r="B79" s="79" t="s">
        <v>7</v>
      </c>
      <c r="C79" s="80"/>
      <c r="D79" s="85" t="s">
        <v>8</v>
      </c>
      <c r="E79" s="85"/>
      <c r="F79" s="85" t="s">
        <v>9</v>
      </c>
      <c r="G79" s="85"/>
      <c r="H79" s="85"/>
      <c r="I79" s="85"/>
      <c r="J79" s="64" t="s">
        <v>10</v>
      </c>
      <c r="K79" s="65"/>
      <c r="L79" s="65"/>
      <c r="M79" s="65"/>
      <c r="N79" s="65"/>
      <c r="O79" s="65"/>
      <c r="P79" s="65"/>
      <c r="Q79" s="65"/>
      <c r="R79" s="65"/>
      <c r="S79" s="66"/>
    </row>
    <row r="80" spans="1:19" ht="26.25" customHeight="1" x14ac:dyDescent="0.5">
      <c r="A80" s="54"/>
      <c r="B80" s="81"/>
      <c r="C80" s="82"/>
      <c r="D80" s="19" t="s">
        <v>11</v>
      </c>
      <c r="E80" s="19" t="s">
        <v>12</v>
      </c>
      <c r="F80" s="73" t="s">
        <v>13</v>
      </c>
      <c r="G80" s="73"/>
      <c r="H80" s="73" t="s">
        <v>14</v>
      </c>
      <c r="I80" s="73"/>
      <c r="J80" s="67"/>
      <c r="K80" s="68"/>
      <c r="L80" s="68"/>
      <c r="M80" s="68"/>
      <c r="N80" s="68"/>
      <c r="O80" s="68"/>
      <c r="P80" s="68"/>
      <c r="Q80" s="68"/>
      <c r="R80" s="68"/>
      <c r="S80" s="69"/>
    </row>
    <row r="81" spans="1:19" ht="31.5" x14ac:dyDescent="0.25">
      <c r="A81" s="55"/>
      <c r="B81" s="83"/>
      <c r="C81" s="84"/>
      <c r="D81" s="20" t="s">
        <v>15</v>
      </c>
      <c r="E81" s="20" t="s">
        <v>16</v>
      </c>
      <c r="F81" s="74" t="s">
        <v>17</v>
      </c>
      <c r="G81" s="74"/>
      <c r="H81" s="74" t="s">
        <v>18</v>
      </c>
      <c r="I81" s="74"/>
      <c r="J81" s="70"/>
      <c r="K81" s="71"/>
      <c r="L81" s="71"/>
      <c r="M81" s="71"/>
      <c r="N81" s="71"/>
      <c r="O81" s="71"/>
      <c r="P81" s="71"/>
      <c r="Q81" s="71"/>
      <c r="R81" s="71"/>
      <c r="S81" s="72"/>
    </row>
    <row r="82" spans="1:19" ht="42" customHeight="1" x14ac:dyDescent="0.25">
      <c r="A82" s="35">
        <v>6</v>
      </c>
      <c r="B82" s="38" t="s">
        <v>19</v>
      </c>
      <c r="C82" s="41" t="s">
        <v>37</v>
      </c>
      <c r="D82" s="44">
        <f>IF(D87=0,0,ROUND(D85/D87*100,1))</f>
        <v>100</v>
      </c>
      <c r="E82" s="44">
        <f>IF(E87=0,0,ROUND(E85/E87*100,1))</f>
        <v>100</v>
      </c>
      <c r="F82" s="47">
        <f>E82-D82</f>
        <v>0</v>
      </c>
      <c r="G82" s="48"/>
      <c r="H82" s="47">
        <f>IF(D82=0,0,ROUND(E82/D82*100,1))</f>
        <v>100</v>
      </c>
      <c r="I82" s="48"/>
      <c r="J82" s="21" t="s">
        <v>47</v>
      </c>
      <c r="K82" s="56"/>
      <c r="L82" s="56"/>
      <c r="M82" s="56"/>
      <c r="N82" s="56"/>
      <c r="O82" s="56"/>
      <c r="P82" s="56"/>
      <c r="Q82" s="56"/>
      <c r="R82" s="56"/>
      <c r="S82" s="57"/>
    </row>
    <row r="83" spans="1:19" ht="179.25" customHeight="1" x14ac:dyDescent="0.25">
      <c r="A83" s="36"/>
      <c r="B83" s="39"/>
      <c r="C83" s="42"/>
      <c r="D83" s="45"/>
      <c r="E83" s="45"/>
      <c r="F83" s="49"/>
      <c r="G83" s="50"/>
      <c r="H83" s="49"/>
      <c r="I83" s="50"/>
      <c r="J83" s="58" t="str">
        <f>"El indicador al final del período de evaluación registró un alcanzado del "&amp;E82&amp;" por ciento en comparación con la meta programada del "&amp;D82&amp;" por ciento, representa un cumplimiento de la meta del "&amp;H82&amp;" por ciento, colocando el indicador en un semáforo de color "&amp;IF(AND(D82=0,H82=0),"",IF(AND(H82&gt;=95,H82&lt;=105,H85&gt;=95,H85&lt;=105,H87&gt;=95,H87&lt;=105),"VERDE:SE LOGRÓ LA META",IF(AND(H82&gt;=95,H82&lt;=105,H85&lt;95),"VERDE:AUNQUE EL INDICADOR ES VERDE, HAY VARIACIÓN EN VARIABLES",IF(AND(H82&gt;=95,H82&lt;=105,H85&gt;105),"VERDE:AUNQUE EL INDICADOR ES VERDE, HAY VARIACIÓN EN VARIABLES",IF(AND(H82&gt;=95,H82&lt;=105,H87&lt;95),"VERDE:AUNQUE EL INDICADOR ES VERDE, HAY VARIACIÓN EN VARIABLES",IF(AND(H82&gt;=95,H82&lt;=105,H87&gt;105),"VERDE:AUNQUE EL INDICADOR ES VERDE, HAY VARIACIÓN EN VARIABLES",IF(OR(AND(H82&gt;=90,H82&lt;95),AND(H82&gt;105,H82&lt;=110)),"AMARILLO",IF(OR(H82&lt;90,H82&gt;110),"ROJO",IF(AND(D82&lt;&gt;0,E82=0),"ROJO","")))))))))&amp;". 
"&amp;IF(AND(D82=0,E82=0),"NO",IF(OR(H82&lt;95,H82&gt;105),"SI","NO"))&amp;" hubo variación en el indicador y "&amp;IF(AND(D85=0,D87=0,H85=0,H87=0),"NO",IF(OR(H85&lt;95,H85&gt;105,H87&lt;95,H87&gt;105),"SI","NO"))&amp;" hubo variación en variables."</f>
        <v>El indicador al final del período de evaluación registró un alcanzado del 100 por ciento en comparación con la meta programada del 100 por ciento, representa un cumplimiento de la meta del 100 por ciento, colocando el indicador en un semáforo de color VERDE:SE LOGRÓ LA META. 
NO hubo variación en el indicador y NO hubo variación en variables.</v>
      </c>
      <c r="K83" s="59"/>
      <c r="L83" s="59"/>
      <c r="M83" s="59"/>
      <c r="N83" s="59"/>
      <c r="O83" s="59"/>
      <c r="P83" s="59"/>
      <c r="Q83" s="59"/>
      <c r="R83" s="59"/>
      <c r="S83" s="60"/>
    </row>
    <row r="84" spans="1:19" ht="282" customHeight="1" x14ac:dyDescent="0.25">
      <c r="A84" s="36"/>
      <c r="B84" s="40"/>
      <c r="C84" s="43"/>
      <c r="D84" s="46"/>
      <c r="E84" s="46"/>
      <c r="F84" s="51"/>
      <c r="G84" s="52"/>
      <c r="H84" s="51"/>
      <c r="I84" s="52"/>
      <c r="J84" s="61" t="s">
        <v>72</v>
      </c>
      <c r="K84" s="62"/>
      <c r="L84" s="62"/>
      <c r="M84" s="62"/>
      <c r="N84" s="62"/>
      <c r="O84" s="62"/>
      <c r="P84" s="62"/>
      <c r="Q84" s="62"/>
      <c r="R84" s="62"/>
      <c r="S84" s="63"/>
    </row>
    <row r="85" spans="1:19" ht="28.5" customHeight="1" x14ac:dyDescent="0.25">
      <c r="A85" s="36"/>
      <c r="B85" s="86" t="s">
        <v>21</v>
      </c>
      <c r="C85" s="110" t="s">
        <v>38</v>
      </c>
      <c r="D85" s="28">
        <v>3</v>
      </c>
      <c r="E85" s="28">
        <v>3</v>
      </c>
      <c r="F85" s="27">
        <f t="shared" ref="F85" si="6">E85-D85</f>
        <v>0</v>
      </c>
      <c r="G85" s="27"/>
      <c r="H85" s="27">
        <f t="shared" ref="H85" si="7">IF(D85=0,0,ROUND(E85/D85*100,1))</f>
        <v>100</v>
      </c>
      <c r="I85" s="27"/>
      <c r="J85" s="21" t="s">
        <v>48</v>
      </c>
      <c r="K85" s="22"/>
      <c r="L85" s="22"/>
      <c r="M85" s="22"/>
      <c r="N85" s="22"/>
      <c r="O85" s="22"/>
      <c r="P85" s="22"/>
      <c r="Q85" s="22"/>
      <c r="R85" s="22"/>
      <c r="S85" s="23"/>
    </row>
    <row r="86" spans="1:19" ht="204.75" customHeight="1" thickBot="1" x14ac:dyDescent="0.3">
      <c r="A86" s="36"/>
      <c r="B86" s="87"/>
      <c r="C86" s="110"/>
      <c r="D86" s="28"/>
      <c r="E86" s="28"/>
      <c r="F86" s="27"/>
      <c r="G86" s="27"/>
      <c r="H86" s="27"/>
      <c r="I86" s="27"/>
      <c r="J86" s="24" t="s">
        <v>63</v>
      </c>
      <c r="K86" s="25"/>
      <c r="L86" s="25"/>
      <c r="M86" s="25"/>
      <c r="N86" s="25"/>
      <c r="O86" s="25"/>
      <c r="P86" s="25"/>
      <c r="Q86" s="25"/>
      <c r="R86" s="25"/>
      <c r="S86" s="26"/>
    </row>
    <row r="87" spans="1:19" ht="28.5" customHeight="1" x14ac:dyDescent="0.25">
      <c r="A87" s="36"/>
      <c r="B87" s="30" t="s">
        <v>23</v>
      </c>
      <c r="C87" s="29" t="s">
        <v>39</v>
      </c>
      <c r="D87" s="34">
        <v>3</v>
      </c>
      <c r="E87" s="33">
        <f>D87</f>
        <v>3</v>
      </c>
      <c r="F87" s="27">
        <f>E87-D87</f>
        <v>0</v>
      </c>
      <c r="G87" s="27"/>
      <c r="H87" s="27">
        <f>IF(D87=0,0,ROUND(E87/D87*100,1))</f>
        <v>100</v>
      </c>
      <c r="I87" s="27"/>
      <c r="J87" s="21" t="s">
        <v>49</v>
      </c>
      <c r="K87" s="22"/>
      <c r="L87" s="22"/>
      <c r="M87" s="22"/>
      <c r="N87" s="22"/>
      <c r="O87" s="22"/>
      <c r="P87" s="22"/>
      <c r="Q87" s="22"/>
      <c r="R87" s="22"/>
      <c r="S87" s="23"/>
    </row>
    <row r="88" spans="1:19" ht="195" customHeight="1" thickBot="1" x14ac:dyDescent="0.3">
      <c r="A88" s="36"/>
      <c r="B88" s="30"/>
      <c r="C88" s="29"/>
      <c r="D88" s="34"/>
      <c r="E88" s="33"/>
      <c r="F88" s="27"/>
      <c r="G88" s="27"/>
      <c r="H88" s="27"/>
      <c r="I88" s="27"/>
      <c r="J88" s="24" t="s">
        <v>64</v>
      </c>
      <c r="K88" s="25"/>
      <c r="L88" s="25"/>
      <c r="M88" s="25"/>
      <c r="N88" s="25"/>
      <c r="O88" s="25"/>
      <c r="P88" s="25"/>
      <c r="Q88" s="25"/>
      <c r="R88" s="25"/>
      <c r="S88" s="26"/>
    </row>
    <row r="89" spans="1:19" ht="63" customHeight="1" x14ac:dyDescent="0.25">
      <c r="A89" s="36"/>
      <c r="B89" s="30"/>
      <c r="C89" s="29"/>
      <c r="D89" s="34"/>
      <c r="E89" s="33"/>
      <c r="F89" s="27"/>
      <c r="G89" s="27"/>
      <c r="H89" s="27"/>
      <c r="I89" s="27"/>
      <c r="J89" s="21" t="s">
        <v>50</v>
      </c>
      <c r="K89" s="22"/>
      <c r="L89" s="22"/>
      <c r="M89" s="22"/>
      <c r="N89" s="22"/>
      <c r="O89" s="22"/>
      <c r="P89" s="22"/>
      <c r="Q89" s="22"/>
      <c r="R89" s="22"/>
      <c r="S89" s="23"/>
    </row>
    <row r="90" spans="1:19" ht="195" customHeight="1" thickBot="1" x14ac:dyDescent="0.3">
      <c r="A90" s="37"/>
      <c r="B90" s="30"/>
      <c r="C90" s="29"/>
      <c r="D90" s="34"/>
      <c r="E90" s="33"/>
      <c r="F90" s="27"/>
      <c r="G90" s="27"/>
      <c r="H90" s="27"/>
      <c r="I90" s="27"/>
      <c r="J90" s="24" t="s">
        <v>65</v>
      </c>
      <c r="K90" s="25"/>
      <c r="L90" s="25"/>
      <c r="M90" s="25"/>
      <c r="N90" s="25"/>
      <c r="O90" s="25"/>
      <c r="P90" s="25"/>
      <c r="Q90" s="25"/>
      <c r="R90" s="25"/>
      <c r="S90" s="26"/>
    </row>
    <row r="91" spans="1:19" ht="55.5" customHeight="1" x14ac:dyDescent="0.25">
      <c r="A91" s="113"/>
      <c r="B91" s="114"/>
      <c r="C91" s="114"/>
      <c r="D91" s="114"/>
      <c r="E91" s="114"/>
      <c r="F91" s="114"/>
      <c r="G91" s="114"/>
      <c r="H91" s="114"/>
      <c r="I91" s="114"/>
      <c r="J91" s="115"/>
      <c r="K91" s="115"/>
      <c r="L91" s="115"/>
      <c r="M91" s="115"/>
      <c r="N91" s="115"/>
      <c r="O91" s="115"/>
      <c r="P91" s="115"/>
      <c r="Q91" s="115"/>
      <c r="R91" s="115"/>
      <c r="S91" s="116"/>
    </row>
    <row r="92" spans="1:19" ht="23.25" customHeight="1" x14ac:dyDescent="0.25">
      <c r="A92" s="9"/>
      <c r="B92" s="9"/>
      <c r="C92" s="9"/>
      <c r="D92" s="9"/>
      <c r="E92" s="9"/>
      <c r="F92" s="9"/>
      <c r="G92" s="9"/>
      <c r="H92" s="9"/>
      <c r="I92" s="9"/>
      <c r="J92" s="9"/>
      <c r="K92" s="9"/>
      <c r="L92" s="9"/>
      <c r="M92" s="9"/>
      <c r="N92" s="9"/>
      <c r="O92" s="9"/>
      <c r="P92" s="9"/>
      <c r="Q92" s="9"/>
      <c r="R92" s="9"/>
      <c r="S92" s="9"/>
    </row>
    <row r="93" spans="1:19" ht="39" customHeight="1" x14ac:dyDescent="0.5">
      <c r="A93" s="4"/>
      <c r="B93" s="5"/>
      <c r="C93" s="117" t="s">
        <v>41</v>
      </c>
      <c r="D93" s="117"/>
      <c r="E93" s="117"/>
      <c r="F93" s="5"/>
      <c r="G93" s="5"/>
      <c r="H93" s="5"/>
      <c r="I93" s="5"/>
      <c r="J93" s="117" t="s">
        <v>42</v>
      </c>
      <c r="K93" s="117"/>
      <c r="L93" s="117"/>
      <c r="M93" s="117"/>
      <c r="N93" s="117"/>
      <c r="O93" s="117"/>
      <c r="P93" s="117"/>
      <c r="Q93" s="117"/>
      <c r="R93" s="117"/>
      <c r="S93" s="6"/>
    </row>
    <row r="94" spans="1:19" ht="127.5" customHeight="1" thickBot="1" x14ac:dyDescent="0.55000000000000004">
      <c r="A94" s="4"/>
      <c r="B94" s="5"/>
      <c r="C94" s="118" t="s">
        <v>57</v>
      </c>
      <c r="D94" s="118"/>
      <c r="E94" s="118"/>
      <c r="F94" s="5"/>
      <c r="G94" s="5"/>
      <c r="H94" s="5"/>
      <c r="I94" s="5"/>
      <c r="J94" s="118" t="s">
        <v>55</v>
      </c>
      <c r="K94" s="118"/>
      <c r="L94" s="118"/>
      <c r="M94" s="118"/>
      <c r="N94" s="118"/>
      <c r="O94" s="118"/>
      <c r="P94" s="118"/>
      <c r="Q94" s="118"/>
      <c r="R94" s="118"/>
      <c r="S94" s="6"/>
    </row>
    <row r="95" spans="1:19" ht="90.75" customHeight="1" x14ac:dyDescent="0.25">
      <c r="A95" s="4"/>
      <c r="B95" s="5"/>
      <c r="C95" s="109" t="s">
        <v>43</v>
      </c>
      <c r="D95" s="107"/>
      <c r="E95" s="107"/>
      <c r="F95" s="5"/>
      <c r="G95" s="5"/>
      <c r="H95" s="5"/>
      <c r="I95" s="5"/>
      <c r="J95" s="109" t="s">
        <v>44</v>
      </c>
      <c r="K95" s="107"/>
      <c r="L95" s="107"/>
      <c r="M95" s="107"/>
      <c r="N95" s="107"/>
      <c r="O95" s="107"/>
      <c r="P95" s="107"/>
      <c r="Q95" s="107"/>
      <c r="R95" s="107"/>
      <c r="S95" s="6"/>
    </row>
    <row r="96" spans="1:19" ht="90.75" customHeight="1" x14ac:dyDescent="0.25">
      <c r="A96" s="4"/>
      <c r="B96" s="5"/>
      <c r="C96" s="7"/>
      <c r="D96" s="108" t="s">
        <v>40</v>
      </c>
      <c r="E96" s="108"/>
      <c r="F96" s="108"/>
      <c r="G96" s="108"/>
      <c r="H96" s="108"/>
      <c r="I96" s="108"/>
      <c r="J96" s="108"/>
      <c r="K96" s="108"/>
      <c r="L96" s="108"/>
      <c r="M96" s="8"/>
      <c r="N96" s="8"/>
      <c r="O96" s="8"/>
      <c r="P96" s="8"/>
      <c r="Q96" s="8"/>
      <c r="R96" s="8"/>
      <c r="S96" s="6"/>
    </row>
    <row r="97" spans="1:19" ht="90.75" customHeight="1" thickBot="1" x14ac:dyDescent="0.3">
      <c r="A97" s="4"/>
      <c r="B97" s="5"/>
      <c r="C97" s="7"/>
      <c r="D97" s="119" t="s">
        <v>56</v>
      </c>
      <c r="E97" s="119"/>
      <c r="F97" s="119"/>
      <c r="G97" s="119"/>
      <c r="H97" s="119"/>
      <c r="I97" s="119"/>
      <c r="J97" s="119"/>
      <c r="K97" s="119"/>
      <c r="L97" s="8"/>
      <c r="M97" s="8"/>
      <c r="N97" s="8"/>
      <c r="O97" s="8"/>
      <c r="P97" s="8"/>
      <c r="Q97" s="8"/>
      <c r="R97" s="8"/>
      <c r="S97" s="6"/>
    </row>
    <row r="98" spans="1:19" ht="90.75" customHeight="1" x14ac:dyDescent="0.25">
      <c r="A98" s="4"/>
      <c r="B98" s="5"/>
      <c r="C98" s="5"/>
      <c r="D98" s="107" t="s">
        <v>45</v>
      </c>
      <c r="E98" s="107"/>
      <c r="F98" s="107"/>
      <c r="G98" s="107"/>
      <c r="H98" s="107"/>
      <c r="I98" s="107"/>
      <c r="J98" s="107"/>
      <c r="K98" s="107"/>
      <c r="L98" s="8"/>
      <c r="M98" s="8"/>
      <c r="N98" s="8"/>
      <c r="O98" s="8"/>
      <c r="P98" s="8"/>
      <c r="Q98" s="8"/>
      <c r="R98" s="8"/>
      <c r="S98" s="6"/>
    </row>
    <row r="99" spans="1:19" ht="82.5" customHeight="1" thickBot="1" x14ac:dyDescent="0.3">
      <c r="A99" s="10"/>
      <c r="B99" s="111" t="s">
        <v>51</v>
      </c>
      <c r="C99" s="112"/>
      <c r="D99" s="112"/>
      <c r="E99" s="112"/>
      <c r="F99" s="112"/>
      <c r="G99" s="112"/>
      <c r="H99" s="112"/>
      <c r="I99" s="112"/>
      <c r="J99" s="112"/>
      <c r="K99" s="112"/>
      <c r="L99" s="112"/>
      <c r="M99" s="112"/>
      <c r="N99" s="112"/>
      <c r="O99" s="112"/>
      <c r="P99" s="112"/>
      <c r="Q99" s="112"/>
      <c r="R99" s="112"/>
      <c r="S99" s="11"/>
    </row>
  </sheetData>
  <sheetProtection algorithmName="SHA-512" hashValue="f2k3rSCvP3hQWkFN9055iBIBmH6IGhK9CtVpkmU53+eh4QO5a7YnfCnIjS2cXzvVzm1+8K0hHkWr0Eu5sszJRg==" saltValue="C8tfuj9bfjGXad8Cz9fHlw==" spinCount="100000" sheet="1" objects="1" scenarios="1" selectLockedCells="1"/>
  <dataConsolidate/>
  <mergeCells count="241">
    <mergeCell ref="B99:R99"/>
    <mergeCell ref="J61:S61"/>
    <mergeCell ref="J62:S62"/>
    <mergeCell ref="A91:S91"/>
    <mergeCell ref="J82:S82"/>
    <mergeCell ref="J83:S83"/>
    <mergeCell ref="B85:B86"/>
    <mergeCell ref="C85:C86"/>
    <mergeCell ref="D85:D86"/>
    <mergeCell ref="E85:E86"/>
    <mergeCell ref="F85:G86"/>
    <mergeCell ref="H85:I86"/>
    <mergeCell ref="J85:S85"/>
    <mergeCell ref="J86:S86"/>
    <mergeCell ref="E72:E73"/>
    <mergeCell ref="C93:E93"/>
    <mergeCell ref="J93:R93"/>
    <mergeCell ref="C94:E94"/>
    <mergeCell ref="J94:R94"/>
    <mergeCell ref="J63:S63"/>
    <mergeCell ref="J64:S64"/>
    <mergeCell ref="H61:I64"/>
    <mergeCell ref="J70:S70"/>
    <mergeCell ref="D97:K97"/>
    <mergeCell ref="D98:K98"/>
    <mergeCell ref="D96:L96"/>
    <mergeCell ref="C95:E95"/>
    <mergeCell ref="J95:R95"/>
    <mergeCell ref="B72:B73"/>
    <mergeCell ref="C72:C73"/>
    <mergeCell ref="D72:D73"/>
    <mergeCell ref="J74:S74"/>
    <mergeCell ref="J75:S75"/>
    <mergeCell ref="B82:B84"/>
    <mergeCell ref="C82:C84"/>
    <mergeCell ref="D82:D84"/>
    <mergeCell ref="E82:E84"/>
    <mergeCell ref="F82:G84"/>
    <mergeCell ref="F72:G73"/>
    <mergeCell ref="H72:I73"/>
    <mergeCell ref="J72:S72"/>
    <mergeCell ref="J73:S73"/>
    <mergeCell ref="J76:S76"/>
    <mergeCell ref="J77:S77"/>
    <mergeCell ref="H82:I84"/>
    <mergeCell ref="J84:S84"/>
    <mergeCell ref="B79:C81"/>
    <mergeCell ref="D79:E79"/>
    <mergeCell ref="H42:I42"/>
    <mergeCell ref="J43:S43"/>
    <mergeCell ref="J44:S44"/>
    <mergeCell ref="B46:B47"/>
    <mergeCell ref="C46:C47"/>
    <mergeCell ref="D46:D47"/>
    <mergeCell ref="E46:E47"/>
    <mergeCell ref="F46:G47"/>
    <mergeCell ref="H46:I47"/>
    <mergeCell ref="J46:S46"/>
    <mergeCell ref="J17:S17"/>
    <mergeCell ref="J18:S18"/>
    <mergeCell ref="B20:B21"/>
    <mergeCell ref="C20:C21"/>
    <mergeCell ref="D20:D21"/>
    <mergeCell ref="E20:E21"/>
    <mergeCell ref="F20:G21"/>
    <mergeCell ref="H20:I21"/>
    <mergeCell ref="J20:S20"/>
    <mergeCell ref="J21:S21"/>
    <mergeCell ref="B17:B19"/>
    <mergeCell ref="J19:S19"/>
    <mergeCell ref="J14:S16"/>
    <mergeCell ref="F15:G15"/>
    <mergeCell ref="H15:I15"/>
    <mergeCell ref="F16:G16"/>
    <mergeCell ref="H16:I16"/>
    <mergeCell ref="E2:M2"/>
    <mergeCell ref="E4:M4"/>
    <mergeCell ref="E5:M5"/>
    <mergeCell ref="M8:S8"/>
    <mergeCell ref="D9:J9"/>
    <mergeCell ref="A12:S13"/>
    <mergeCell ref="A14:A16"/>
    <mergeCell ref="B14:C16"/>
    <mergeCell ref="D14:E14"/>
    <mergeCell ref="F14:I14"/>
    <mergeCell ref="A27:A29"/>
    <mergeCell ref="B27:C29"/>
    <mergeCell ref="D27:E27"/>
    <mergeCell ref="F27:I27"/>
    <mergeCell ref="B33:B34"/>
    <mergeCell ref="C33:C34"/>
    <mergeCell ref="D33:D34"/>
    <mergeCell ref="E33:E34"/>
    <mergeCell ref="F33:G34"/>
    <mergeCell ref="H33:I34"/>
    <mergeCell ref="B30:B32"/>
    <mergeCell ref="C30:C32"/>
    <mergeCell ref="D30:D32"/>
    <mergeCell ref="E30:E32"/>
    <mergeCell ref="F79:I79"/>
    <mergeCell ref="J79:S81"/>
    <mergeCell ref="F80:G80"/>
    <mergeCell ref="H80:I80"/>
    <mergeCell ref="F81:G81"/>
    <mergeCell ref="H81:I81"/>
    <mergeCell ref="A53:A55"/>
    <mergeCell ref="B53:C55"/>
    <mergeCell ref="D53:E53"/>
    <mergeCell ref="F53:I53"/>
    <mergeCell ref="J56:S56"/>
    <mergeCell ref="J57:S57"/>
    <mergeCell ref="B59:B60"/>
    <mergeCell ref="C59:C60"/>
    <mergeCell ref="D59:D60"/>
    <mergeCell ref="B56:B58"/>
    <mergeCell ref="C56:C58"/>
    <mergeCell ref="D56:D58"/>
    <mergeCell ref="E56:E58"/>
    <mergeCell ref="F56:G58"/>
    <mergeCell ref="E59:E60"/>
    <mergeCell ref="F59:G60"/>
    <mergeCell ref="H56:I58"/>
    <mergeCell ref="J58:S58"/>
    <mergeCell ref="J53:S55"/>
    <mergeCell ref="F54:G54"/>
    <mergeCell ref="H54:I54"/>
    <mergeCell ref="F55:G55"/>
    <mergeCell ref="H55:I55"/>
    <mergeCell ref="H69:I71"/>
    <mergeCell ref="J71:S71"/>
    <mergeCell ref="A65:S65"/>
    <mergeCell ref="A66:A68"/>
    <mergeCell ref="B66:C68"/>
    <mergeCell ref="D66:E66"/>
    <mergeCell ref="F66:I66"/>
    <mergeCell ref="J66:S68"/>
    <mergeCell ref="F67:G67"/>
    <mergeCell ref="H67:I67"/>
    <mergeCell ref="F68:G68"/>
    <mergeCell ref="H68:I68"/>
    <mergeCell ref="J69:S69"/>
    <mergeCell ref="A56:A64"/>
    <mergeCell ref="H59:I60"/>
    <mergeCell ref="J59:S59"/>
    <mergeCell ref="J60:S60"/>
    <mergeCell ref="F61:G64"/>
    <mergeCell ref="E61:E64"/>
    <mergeCell ref="E22:E25"/>
    <mergeCell ref="D22:D25"/>
    <mergeCell ref="B43:B45"/>
    <mergeCell ref="C43:C45"/>
    <mergeCell ref="D43:D45"/>
    <mergeCell ref="E43:E45"/>
    <mergeCell ref="F43:G45"/>
    <mergeCell ref="H43:I45"/>
    <mergeCell ref="J45:S45"/>
    <mergeCell ref="J22:S22"/>
    <mergeCell ref="J23:S23"/>
    <mergeCell ref="J33:S33"/>
    <mergeCell ref="J34:S34"/>
    <mergeCell ref="J35:S35"/>
    <mergeCell ref="J36:S36"/>
    <mergeCell ref="A39:S39"/>
    <mergeCell ref="A40:A42"/>
    <mergeCell ref="B40:C42"/>
    <mergeCell ref="D40:E40"/>
    <mergeCell ref="F40:I40"/>
    <mergeCell ref="J40:S42"/>
    <mergeCell ref="F41:G41"/>
    <mergeCell ref="H41:I41"/>
    <mergeCell ref="F42:G42"/>
    <mergeCell ref="J32:S32"/>
    <mergeCell ref="J27:S29"/>
    <mergeCell ref="F28:G28"/>
    <mergeCell ref="H28:I28"/>
    <mergeCell ref="F29:G29"/>
    <mergeCell ref="H29:I29"/>
    <mergeCell ref="J24:S24"/>
    <mergeCell ref="J25:S25"/>
    <mergeCell ref="H22:I25"/>
    <mergeCell ref="F22:G25"/>
    <mergeCell ref="F30:G32"/>
    <mergeCell ref="H30:I32"/>
    <mergeCell ref="D61:D64"/>
    <mergeCell ref="C61:C64"/>
    <mergeCell ref="B61:B64"/>
    <mergeCell ref="C22:C25"/>
    <mergeCell ref="B22:B25"/>
    <mergeCell ref="A17:A25"/>
    <mergeCell ref="J37:S37"/>
    <mergeCell ref="J38:S38"/>
    <mergeCell ref="H35:I38"/>
    <mergeCell ref="F35:G38"/>
    <mergeCell ref="E35:E38"/>
    <mergeCell ref="D35:D38"/>
    <mergeCell ref="C35:C38"/>
    <mergeCell ref="B35:B38"/>
    <mergeCell ref="A30:A38"/>
    <mergeCell ref="C17:C19"/>
    <mergeCell ref="J30:S30"/>
    <mergeCell ref="J31:S31"/>
    <mergeCell ref="D17:D19"/>
    <mergeCell ref="E17:E19"/>
    <mergeCell ref="F17:G19"/>
    <mergeCell ref="H17:I19"/>
    <mergeCell ref="J50:S50"/>
    <mergeCell ref="J51:S51"/>
    <mergeCell ref="H48:I51"/>
    <mergeCell ref="F48:G51"/>
    <mergeCell ref="E48:E51"/>
    <mergeCell ref="D48:D51"/>
    <mergeCell ref="C48:C51"/>
    <mergeCell ref="B48:B51"/>
    <mergeCell ref="A43:A51"/>
    <mergeCell ref="J47:S47"/>
    <mergeCell ref="J48:S48"/>
    <mergeCell ref="J49:S49"/>
    <mergeCell ref="J89:S89"/>
    <mergeCell ref="J90:S90"/>
    <mergeCell ref="H74:I77"/>
    <mergeCell ref="F74:G77"/>
    <mergeCell ref="E74:E77"/>
    <mergeCell ref="D74:D77"/>
    <mergeCell ref="C74:C77"/>
    <mergeCell ref="B74:B77"/>
    <mergeCell ref="A69:A77"/>
    <mergeCell ref="H87:I90"/>
    <mergeCell ref="F87:G90"/>
    <mergeCell ref="E87:E90"/>
    <mergeCell ref="D87:D90"/>
    <mergeCell ref="C87:C90"/>
    <mergeCell ref="B87:B90"/>
    <mergeCell ref="A82:A90"/>
    <mergeCell ref="B69:B71"/>
    <mergeCell ref="C69:C71"/>
    <mergeCell ref="D69:D71"/>
    <mergeCell ref="E69:E71"/>
    <mergeCell ref="F69:G71"/>
    <mergeCell ref="J87:S87"/>
    <mergeCell ref="J88:S88"/>
    <mergeCell ref="A79:A81"/>
  </mergeCells>
  <printOptions horizontalCentered="1"/>
  <pageMargins left="0.19685039370078741" right="0.19685039370078741" top="0.19685039370078741" bottom="0.19685039370078741" header="0.19685039370078741" footer="0.19685039370078741"/>
  <pageSetup scale="24" orientation="landscape" cellComments="asDisplayed" r:id="rId1"/>
  <rowBreaks count="5" manualBreakCount="5">
    <brk id="26" max="18" man="1"/>
    <brk id="39" max="18" man="1"/>
    <brk id="52" max="18" man="1"/>
    <brk id="65" max="18" man="1"/>
    <brk id="78" max="1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E010 CAG 2023</vt:lpstr>
      <vt:lpstr>'E010 CAG 2023'!Área_de_impresión</vt:lpstr>
      <vt:lpstr>'E010 CAG 2023'!Títulos_a_imprimir</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JIMENEZ</dc:creator>
  <cp:lastModifiedBy>Lucy</cp:lastModifiedBy>
  <cp:lastPrinted>2024-01-16T03:50:59Z</cp:lastPrinted>
  <dcterms:created xsi:type="dcterms:W3CDTF">2019-03-15T17:33:43Z</dcterms:created>
  <dcterms:modified xsi:type="dcterms:W3CDTF">2024-01-16T06:44:39Z</dcterms:modified>
</cp:coreProperties>
</file>